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jfigueroa2/Desktop/"/>
    </mc:Choice>
  </mc:AlternateContent>
  <xr:revisionPtr revIDLastSave="0" documentId="13_ncr:1_{636A3B72-7E1F-8D46-B7E1-DFCA3E4A080A}" xr6:coauthVersionLast="47" xr6:coauthVersionMax="47" xr10:uidLastSave="{00000000-0000-0000-0000-000000000000}"/>
  <bookViews>
    <workbookView xWindow="0" yWindow="500" windowWidth="44800" windowHeight="23000" xr2:uid="{FED8368D-1AB5-9946-9652-F444E49E459A}"/>
  </bookViews>
  <sheets>
    <sheet name="General Information" sheetId="1" r:id="rId1"/>
    <sheet name="Program Design" sheetId="2" r:id="rId2"/>
    <sheet name="Faculty_Staff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34" i="1"/>
  <c r="E34" i="1"/>
  <c r="F34" i="1"/>
  <c r="B34" i="1"/>
  <c r="B87" i="1"/>
  <c r="F80" i="1"/>
  <c r="E80" i="1"/>
  <c r="D80" i="1"/>
  <c r="C80" i="1"/>
  <c r="B80" i="1"/>
  <c r="C70" i="1"/>
  <c r="B70" i="1"/>
  <c r="B69" i="1"/>
  <c r="B71" i="1" s="1"/>
  <c r="F55" i="1"/>
  <c r="F70" i="1" s="1"/>
  <c r="E55" i="1"/>
  <c r="E70" i="1" s="1"/>
  <c r="D55" i="1"/>
  <c r="D70" i="1" s="1"/>
  <c r="C55" i="1"/>
  <c r="B55" i="1"/>
  <c r="F46" i="1"/>
  <c r="E46" i="1"/>
  <c r="D46" i="1"/>
  <c r="C46" i="1"/>
  <c r="B46" i="1"/>
  <c r="F26" i="1"/>
  <c r="F69" i="1" s="1"/>
  <c r="E26" i="1"/>
  <c r="E69" i="1" s="1"/>
  <c r="D26" i="1"/>
  <c r="D69" i="1" s="1"/>
  <c r="C26" i="1"/>
  <c r="C69" i="1" s="1"/>
  <c r="C71" i="1" s="1"/>
  <c r="B26" i="1"/>
  <c r="D71" i="1" l="1"/>
  <c r="E71" i="1"/>
  <c r="F71" i="1"/>
  <c r="B65" i="1"/>
</calcChain>
</file>

<file path=xl/sharedStrings.xml><?xml version="1.0" encoding="utf-8"?>
<sst xmlns="http://schemas.openxmlformats.org/spreadsheetml/2006/main" count="213" uniqueCount="159">
  <si>
    <t>Office of Curriculum and Strategic Initiatives- Academic Affairs</t>
  </si>
  <si>
    <t>Definitions</t>
  </si>
  <si>
    <t>1. Program Overview</t>
  </si>
  <si>
    <r>
      <t>Revenue Projections</t>
    </r>
    <r>
      <rPr>
        <sz val="10"/>
        <color theme="1"/>
        <rFont val="Arial"/>
        <family val="2"/>
      </rPr>
      <t>: Estimate tuition, program fees, and additional revenue sources like grants and funding partnerships.</t>
    </r>
  </si>
  <si>
    <r>
      <t>Program Name</t>
    </r>
    <r>
      <rPr>
        <sz val="10"/>
        <color theme="1"/>
        <rFont val="Arial"/>
        <family val="2"/>
      </rPr>
      <t>:</t>
    </r>
    <r>
      <rPr>
        <b/>
        <sz val="10"/>
        <color theme="1"/>
        <rFont val="Arial"/>
        <family val="2"/>
      </rPr>
      <t xml:space="preserve"> Insert proposed program name</t>
    </r>
  </si>
  <si>
    <r>
      <t>Direct Costs</t>
    </r>
    <r>
      <rPr>
        <sz val="10"/>
        <color theme="1"/>
        <rFont val="Arial"/>
        <family val="2"/>
      </rPr>
      <t>: Include all costs directly related to program delivery, such as faculty, marketing, course development, and instructional support.</t>
    </r>
  </si>
  <si>
    <t>Degree Level: Insert if Undergaduate or Graduate</t>
  </si>
  <si>
    <r>
      <t>Indirect Costs</t>
    </r>
    <r>
      <rPr>
        <sz val="10"/>
        <color theme="1"/>
        <rFont val="Arial"/>
        <family val="2"/>
      </rPr>
      <t>: Account for overhead, IT infrastructure, facility expenses, and administrative support.</t>
    </r>
  </si>
  <si>
    <r>
      <t>Campus</t>
    </r>
    <r>
      <rPr>
        <sz val="10"/>
        <color theme="1"/>
        <rFont val="Arial"/>
        <family val="2"/>
      </rPr>
      <t>:</t>
    </r>
    <r>
      <rPr>
        <b/>
        <sz val="10"/>
        <color theme="1"/>
        <rFont val="Arial"/>
        <family val="2"/>
      </rPr>
      <t xml:space="preserve"> Insert if Denton, Dallas, or Houston</t>
    </r>
  </si>
  <si>
    <r>
      <t>Initial Investment</t>
    </r>
    <r>
      <rPr>
        <sz val="10"/>
        <color theme="1"/>
        <rFont val="Arial"/>
        <family val="2"/>
      </rPr>
      <t>: Capture one-time estimated setup costs for facilities, technology, marketing, and recruitment.</t>
    </r>
  </si>
  <si>
    <t>Modality: (Insert if the program will be face to face, hybrid, or online)</t>
  </si>
  <si>
    <r>
      <t>Long-Term Costs</t>
    </r>
    <r>
      <rPr>
        <sz val="10"/>
        <color theme="1"/>
        <rFont val="Arial"/>
        <family val="2"/>
      </rPr>
      <t>: Consider ongoing expenses such as program maintenance, marketing, and continuous faculty development.</t>
    </r>
  </si>
  <si>
    <r>
      <t>Projected Start Date</t>
    </r>
    <r>
      <rPr>
        <sz val="10"/>
        <color theme="1"/>
        <rFont val="Arial"/>
        <family val="2"/>
      </rPr>
      <t>:</t>
    </r>
    <r>
      <rPr>
        <b/>
        <sz val="10"/>
        <color theme="1"/>
        <rFont val="Arial"/>
        <family val="2"/>
      </rPr>
      <t xml:space="preserve"> Insert the date here</t>
    </r>
  </si>
  <si>
    <r>
      <t>ROI Calculation</t>
    </r>
    <r>
      <rPr>
        <sz val="10"/>
        <color theme="1"/>
        <rFont val="Arial"/>
        <family val="2"/>
      </rPr>
      <t>: Use the formula (Net Revenue / (Initial + Long-Term Investment)) to estimate the return on investment.</t>
    </r>
  </si>
  <si>
    <r>
      <t>Non-Financial Benefits</t>
    </r>
    <r>
      <rPr>
        <sz val="10"/>
        <color theme="1"/>
        <rFont val="Arial"/>
        <family val="2"/>
      </rPr>
      <t>: Highlight qualitative benefits such as reputation, community engagement, and strategic partnerships that enhance the university’s mission.</t>
    </r>
  </si>
  <si>
    <t>2. Revenue Projections*</t>
  </si>
  <si>
    <t>Category</t>
  </si>
  <si>
    <t>Year 1</t>
  </si>
  <si>
    <t>Year 2</t>
  </si>
  <si>
    <t>Year 3</t>
  </si>
  <si>
    <t>Year 4</t>
  </si>
  <si>
    <t>Year 5</t>
  </si>
  <si>
    <t xml:space="preserve">TWU Resident Tuition </t>
  </si>
  <si>
    <t>Visit TWU Tuition and Fees webpage for more information and updates</t>
  </si>
  <si>
    <t>TWU Non-resident Tuition</t>
  </si>
  <si>
    <t>Tuition sur-charges are not included at this moment</t>
  </si>
  <si>
    <t>TWU Mandatory Fees (Per credit hour)</t>
  </si>
  <si>
    <t>Formula funding is not included at this moment</t>
  </si>
  <si>
    <t xml:space="preserve">TWU Program Fees </t>
  </si>
  <si>
    <t>TWU Mandatory Fees (Per semester)</t>
  </si>
  <si>
    <t>TWU Other Fees</t>
  </si>
  <si>
    <t>Estimated Government/Private Grants</t>
  </si>
  <si>
    <t>Estimated Scholarships/Funding Partnerships</t>
  </si>
  <si>
    <t>Online Course/Modality Fees</t>
  </si>
  <si>
    <t>Additional Revenue Streams (e.g., Continuing Education)</t>
  </si>
  <si>
    <t>Total Revenue</t>
  </si>
  <si>
    <t>3. Enrollment Projections</t>
  </si>
  <si>
    <t>Estimated Full-Time Students</t>
  </si>
  <si>
    <t>Estimated Part-Time Students</t>
  </si>
  <si>
    <t>Estimated Attrition Headcount</t>
  </si>
  <si>
    <t>Estimated Graduates</t>
  </si>
  <si>
    <t>Projected Total Enrollment</t>
  </si>
  <si>
    <t>4. Direct Costs</t>
  </si>
  <si>
    <t>Adjunct Faculty Salaries (if applicable)</t>
  </si>
  <si>
    <t>Administrative Support</t>
  </si>
  <si>
    <t>Marketing and Recruitment</t>
  </si>
  <si>
    <t>Course Development and Instructional Design</t>
  </si>
  <si>
    <t>Technology and Software (for Online/Hybrid)</t>
  </si>
  <si>
    <t>Learning Management System Costs</t>
  </si>
  <si>
    <t>Program Accreditation or Licensing Fees</t>
  </si>
  <si>
    <t>Total Direct Costs</t>
  </si>
  <si>
    <t>5. Indirect Costs</t>
  </si>
  <si>
    <t>Facility Costs (Rent/Lease, Utilities, Maintenance)</t>
  </si>
  <si>
    <t>General Administrative Overhead</t>
  </si>
  <si>
    <t>IT and Infrastructure</t>
  </si>
  <si>
    <t>Faculty Development and Training</t>
  </si>
  <si>
    <t>Miscellaneous Indirect Costs</t>
  </si>
  <si>
    <t>Total Indirect Costs</t>
  </si>
  <si>
    <t>6. Initial  Investment</t>
  </si>
  <si>
    <t>Amount</t>
  </si>
  <si>
    <t>Facility Setup (New Campus Space, Furnishing, Classroom or Laboratory Upgrades)</t>
  </si>
  <si>
    <t>Technology and Equipment</t>
  </si>
  <si>
    <t>Marketing Launch Campaign</t>
  </si>
  <si>
    <t>Faculty and Staff Recruitment</t>
  </si>
  <si>
    <t>Accreditation Costs (Initial Fees)</t>
  </si>
  <si>
    <t>Program Development Costs (Syllabi, Course Development, etc.)</t>
  </si>
  <si>
    <t>Total Initial Capital Investment</t>
  </si>
  <si>
    <t>7. Net Revenue</t>
  </si>
  <si>
    <t>Total Revenue (from Section 2)</t>
  </si>
  <si>
    <t>Total Costs (Direct + Indirect)</t>
  </si>
  <si>
    <t>Net Revenue (Total Revenue - Total Costs)</t>
  </si>
  <si>
    <t>8. Long-Term Investment/Recurring Costs</t>
  </si>
  <si>
    <t>Facility Maintenance/Upgrades</t>
  </si>
  <si>
    <t>Equipment Replacement</t>
  </si>
  <si>
    <t>Continuous Program Development</t>
  </si>
  <si>
    <t>Marketing (Ongoing)</t>
  </si>
  <si>
    <t>Faculty and Staff Development</t>
  </si>
  <si>
    <t>Total Long-Term Costs</t>
  </si>
  <si>
    <t>9. ROI Calculation</t>
  </si>
  <si>
    <t>Value</t>
  </si>
  <si>
    <t>Total Net Revenue Over 5 Years</t>
  </si>
  <si>
    <t>Total Initial Investment</t>
  </si>
  <si>
    <t>Total Long-Term Investment Costs</t>
  </si>
  <si>
    <t>ROI (Net Revenue / (Initial + Long-Term Investment))</t>
  </si>
  <si>
    <t>10. Break-Even Analysis*</t>
  </si>
  <si>
    <t>Total Revenue Required to Break Even</t>
  </si>
  <si>
    <t>Expected Break-Even Point (Years)</t>
  </si>
  <si>
    <t>11. Non-Financial Benefits (Qualitative)</t>
  </si>
  <si>
    <t>Benefit</t>
  </si>
  <si>
    <t>Description</t>
  </si>
  <si>
    <t>Enhanced Institutional Reputation</t>
  </si>
  <si>
    <t>Increased Enrollment and Diversity</t>
  </si>
  <si>
    <t>Industry and Employer Partnerships</t>
  </si>
  <si>
    <t>Expanded Academic Offerings</t>
  </si>
  <si>
    <t>Alumni and Donor Engagement</t>
  </si>
  <si>
    <t>Program cannibalization:  occurs when a new academic program or course draws students away from existing programs at the same institution, reducing their enrollment and viability.</t>
  </si>
  <si>
    <t xml:space="preserve">Subtract students as necessary for projected attrition or graduation. </t>
  </si>
  <si>
    <t>Assume 4 year graduation for UG programs for full time students and 2 years for GR programs.</t>
  </si>
  <si>
    <t>Estimated student attrition is between 10%-30%. Consider TWU retention efforts (e.g.,advising, financial support, SI, peer mentoring, etc.) when estimating.</t>
  </si>
  <si>
    <t xml:space="preserve">General Proforma Template to Guide Discussions for New Academic Programs </t>
  </si>
  <si>
    <t>Program level: Insert if Bachelors, Masters, or Doctoral</t>
  </si>
  <si>
    <t xml:space="preserve">Insert here the estimated % of program cannibalization, program name, and college </t>
  </si>
  <si>
    <t>Faculty Salaries (estimated)</t>
  </si>
  <si>
    <t>Information</t>
  </si>
  <si>
    <t>Visit this website for best match http://www.txhighereddata.org/Interactive/CIP/</t>
  </si>
  <si>
    <t>Average class size across program</t>
  </si>
  <si>
    <t># credit hours in program total</t>
  </si>
  <si>
    <t>Number of new courses to be created</t>
  </si>
  <si>
    <t>Number of existing courses </t>
  </si>
  <si>
    <t>1. Program Design: Complete as much information possible in the table below</t>
  </si>
  <si>
    <r>
      <t xml:space="preserve">Number of existing courses to be used in the program and indicate how many are required </t>
    </r>
    <r>
      <rPr>
        <b/>
        <sz val="12"/>
        <color theme="1"/>
        <rFont val="Arial"/>
        <family val="2"/>
      </rPr>
      <t xml:space="preserve">R </t>
    </r>
    <r>
      <rPr>
        <sz val="12"/>
        <color theme="1"/>
        <rFont val="Arial"/>
        <family val="2"/>
      </rPr>
      <t>and how many are electives</t>
    </r>
    <r>
      <rPr>
        <b/>
        <sz val="12"/>
        <color theme="1"/>
        <rFont val="Arial"/>
        <family val="2"/>
      </rPr>
      <t xml:space="preserve"> E</t>
    </r>
    <r>
      <rPr>
        <sz val="12"/>
        <color theme="1"/>
        <rFont val="Arial"/>
        <family val="2"/>
      </rPr>
      <t>.</t>
    </r>
  </si>
  <si>
    <t>If it's a bachelor’s degree, just focus on the upper-division course average size.</t>
  </si>
  <si>
    <t>Notes</t>
  </si>
  <si>
    <t>Texas CIP Code*</t>
  </si>
  <si>
    <r>
      <t xml:space="preserve">Number of new courses to be created  </t>
    </r>
    <r>
      <rPr>
        <sz val="12"/>
        <color theme="1"/>
        <rFont val="Arial"/>
        <family val="2"/>
      </rPr>
      <t xml:space="preserve">and indicate how many are required </t>
    </r>
    <r>
      <rPr>
        <b/>
        <sz val="12"/>
        <color theme="1"/>
        <rFont val="Arial"/>
        <family val="2"/>
      </rPr>
      <t>R,</t>
    </r>
    <r>
      <rPr>
        <sz val="12"/>
        <color theme="1"/>
        <rFont val="Arial"/>
        <family val="2"/>
      </rPr>
      <t xml:space="preserve"> how many are electives </t>
    </r>
    <r>
      <rPr>
        <b/>
        <sz val="12"/>
        <color theme="1"/>
        <rFont val="Arial"/>
        <family val="2"/>
      </rPr>
      <t>E</t>
    </r>
    <r>
      <rPr>
        <sz val="12"/>
        <color theme="1"/>
        <rFont val="Arial"/>
        <family val="2"/>
      </rPr>
      <t xml:space="preserve">. </t>
    </r>
  </si>
  <si>
    <t xml:space="preserve">*See what other programs chose by visiting https://apps.highered.texas.gov/program-inventory/?view=InvSearch </t>
  </si>
  <si>
    <t>2. Proposed schedule for degree completion</t>
  </si>
  <si>
    <t>Undergraduate Program</t>
  </si>
  <si>
    <t xml:space="preserve">Complete the information below depending on the program level and assuming full time status (15 SCH for UG and 9 SCH for GR). </t>
  </si>
  <si>
    <t>Graduate Program</t>
  </si>
  <si>
    <t>Year 1. FA SCH #. SP SCH #. SU SCH #</t>
  </si>
  <si>
    <t>Year 2. FA SCH #. SP SCH #. SU SCH #</t>
  </si>
  <si>
    <t>Total SCH #</t>
  </si>
  <si>
    <t>Complete the table below. The toal number of sections each year should support the # of students and average class size from Enrollment and Program Design</t>
  </si>
  <si>
    <t>Specifically for undergraduate programs focus on upper division courses and how many sections are needed for a full time student to complete a degree.</t>
  </si>
  <si>
    <t xml:space="preserve">Category </t>
  </si>
  <si>
    <t>Faculty member 1</t>
  </si>
  <si>
    <t>Faculty member 2</t>
  </si>
  <si>
    <t>Faculty member 3</t>
  </si>
  <si>
    <t>New faculty line</t>
  </si>
  <si>
    <t>Highest Degree (Phd, EdD,JD,MA)</t>
  </si>
  <si>
    <t>Area of highest degree</t>
  </si>
  <si>
    <t>Year 1 # Sec</t>
  </si>
  <si>
    <t>Year 2 # Sec</t>
  </si>
  <si>
    <t>Year 3 # Sec</t>
  </si>
  <si>
    <t>Year 4 # Sec</t>
  </si>
  <si>
    <t>Year 5 # Sec</t>
  </si>
  <si>
    <t xml:space="preserve">Faculty salary </t>
  </si>
  <si>
    <t>You can add rows as needed</t>
  </si>
  <si>
    <t>1. Faculty*</t>
  </si>
  <si>
    <t>Focus on core faculty - those who will teach most classes or who are credentialed for them even if you may have others who teach a random class here or there</t>
  </si>
  <si>
    <t>*Faculty Notes</t>
  </si>
  <si>
    <t>Identify new faculty lines (hires)</t>
  </si>
  <si>
    <t>2. Staff *</t>
  </si>
  <si>
    <t>Year 1 % time</t>
  </si>
  <si>
    <t>Staff member 1</t>
  </si>
  <si>
    <t>Staff member 2</t>
  </si>
  <si>
    <t>New staff line (title)</t>
  </si>
  <si>
    <t>Salaries</t>
  </si>
  <si>
    <t>Identify any staffing lines</t>
  </si>
  <si>
    <t>What year they will start serving the program</t>
  </si>
  <si>
    <t>What % of time allocated to the program</t>
  </si>
  <si>
    <t>You can add more rows if needed.</t>
  </si>
  <si>
    <t>Complete as much information as possible before your meeting with the VP of Faculty Success &amp; Chief Budget Officer.</t>
  </si>
  <si>
    <r>
      <t>Break-Even Analysis</t>
    </r>
    <r>
      <rPr>
        <sz val="10"/>
        <color theme="1"/>
        <rFont val="Arial"/>
        <family val="2"/>
      </rPr>
      <t>: Estimate the total revenue required to cover all costs and the number of years needed to achieve the break-even point.</t>
    </r>
    <r>
      <rPr>
        <b/>
        <sz val="10"/>
        <color theme="1"/>
        <rFont val="Arial"/>
        <family val="2"/>
      </rPr>
      <t xml:space="preserve"> Consult with the office of the VP of Faculty Success &amp; Chief Budget Officer.</t>
    </r>
  </si>
  <si>
    <t>*Consult with the VP of Faculty Success &amp; Chief Budget Officer</t>
  </si>
  <si>
    <t>*Complete in collaboration with the VP of Faculty Success &amp; Chief Budget Officer.</t>
  </si>
  <si>
    <t>Complete as much information as possible before your meeting with the Vice Provost for Faculty Success or the Chief Budget Officer.</t>
  </si>
  <si>
    <t>Estimated Cannibalization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</si>
</sst>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9" x14ac:knownFonts="1">
    <font>
      <sz val="12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rgb="FFC00000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u/>
      <sz val="12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sz val="12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8"/>
      <name val="Aptos Narrow"/>
      <family val="2"/>
      <scheme val="minor"/>
    </font>
    <font>
      <u/>
      <sz val="12"/>
      <color theme="10"/>
      <name val="Arial"/>
      <family val="2"/>
    </font>
    <font>
      <b/>
      <sz val="12"/>
      <color rgb="FF000000"/>
      <name val="Arial"/>
      <family val="2"/>
    </font>
    <font>
      <u/>
      <sz val="10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7002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2" fillId="3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9" fillId="2" borderId="0" xfId="0" applyFont="1" applyFill="1"/>
    <xf numFmtId="0" fontId="10" fillId="0" borderId="0" xfId="1"/>
    <xf numFmtId="0" fontId="11" fillId="0" borderId="0" xfId="0" applyFont="1"/>
    <xf numFmtId="0" fontId="3" fillId="4" borderId="1" xfId="0" applyFont="1" applyFill="1" applyBorder="1"/>
    <xf numFmtId="0" fontId="3" fillId="4" borderId="1" xfId="0" applyFont="1" applyFill="1" applyBorder="1" applyAlignment="1">
      <alignment horizontal="right"/>
    </xf>
    <xf numFmtId="0" fontId="2" fillId="4" borderId="1" xfId="0" applyFont="1" applyFill="1" applyBorder="1"/>
    <xf numFmtId="0" fontId="3" fillId="0" borderId="5" xfId="0" applyFont="1" applyBorder="1"/>
    <xf numFmtId="0" fontId="2" fillId="0" borderId="6" xfId="0" applyFont="1" applyBorder="1"/>
    <xf numFmtId="0" fontId="3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" fillId="0" borderId="0" xfId="0" applyFont="1"/>
    <xf numFmtId="0" fontId="5" fillId="0" borderId="0" xfId="0" applyFont="1"/>
    <xf numFmtId="0" fontId="13" fillId="2" borderId="0" xfId="0" applyFont="1" applyFill="1"/>
    <xf numFmtId="0" fontId="12" fillId="2" borderId="0" xfId="0" applyFont="1" applyFill="1"/>
    <xf numFmtId="0" fontId="0" fillId="2" borderId="0" xfId="0" applyFill="1"/>
    <xf numFmtId="0" fontId="17" fillId="0" borderId="0" xfId="0" applyFont="1"/>
    <xf numFmtId="0" fontId="2" fillId="5" borderId="0" xfId="0" applyFont="1" applyFill="1"/>
    <xf numFmtId="0" fontId="5" fillId="5" borderId="0" xfId="0" applyFont="1" applyFill="1"/>
    <xf numFmtId="0" fontId="3" fillId="5" borderId="0" xfId="0" applyFont="1" applyFill="1"/>
    <xf numFmtId="0" fontId="19" fillId="0" borderId="0" xfId="0" applyFont="1"/>
    <xf numFmtId="0" fontId="20" fillId="2" borderId="0" xfId="0" applyFont="1" applyFill="1"/>
    <xf numFmtId="0" fontId="21" fillId="0" borderId="0" xfId="0" applyFont="1"/>
    <xf numFmtId="0" fontId="16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19" fillId="2" borderId="0" xfId="0" applyFont="1" applyFill="1"/>
    <xf numFmtId="0" fontId="15" fillId="0" borderId="0" xfId="0" applyFont="1"/>
    <xf numFmtId="0" fontId="0" fillId="5" borderId="0" xfId="0" applyFill="1"/>
    <xf numFmtId="0" fontId="23" fillId="0" borderId="0" xfId="0" applyFont="1"/>
    <xf numFmtId="0" fontId="24" fillId="0" borderId="0" xfId="0" applyFont="1"/>
    <xf numFmtId="0" fontId="24" fillId="0" borderId="1" xfId="0" applyFont="1" applyBorder="1"/>
    <xf numFmtId="0" fontId="19" fillId="0" borderId="1" xfId="0" applyFont="1" applyBorder="1"/>
    <xf numFmtId="0" fontId="26" fillId="0" borderId="1" xfId="1" applyFont="1" applyBorder="1"/>
    <xf numFmtId="0" fontId="17" fillId="0" borderId="1" xfId="0" applyFont="1" applyBorder="1"/>
    <xf numFmtId="0" fontId="14" fillId="2" borderId="0" xfId="0" applyFont="1" applyFill="1"/>
    <xf numFmtId="0" fontId="27" fillId="0" borderId="0" xfId="0" applyFont="1"/>
    <xf numFmtId="0" fontId="18" fillId="0" borderId="0" xfId="0" applyFont="1"/>
    <xf numFmtId="0" fontId="28" fillId="0" borderId="0" xfId="1" applyFont="1"/>
    <xf numFmtId="0" fontId="1" fillId="5" borderId="0" xfId="0" applyFont="1" applyFill="1"/>
    <xf numFmtId="0" fontId="19" fillId="5" borderId="0" xfId="0" applyFont="1" applyFill="1"/>
    <xf numFmtId="0" fontId="13" fillId="5" borderId="0" xfId="0" applyFont="1" applyFill="1"/>
    <xf numFmtId="0" fontId="2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19" fillId="0" borderId="15" xfId="0" applyFont="1" applyBorder="1"/>
    <xf numFmtId="0" fontId="19" fillId="0" borderId="16" xfId="0" applyFont="1" applyBorder="1"/>
    <xf numFmtId="10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/>
    <xf numFmtId="10" fontId="19" fillId="0" borderId="16" xfId="0" applyNumberFormat="1" applyFont="1" applyBorder="1"/>
    <xf numFmtId="0" fontId="24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10" fontId="19" fillId="0" borderId="2" xfId="0" applyNumberFormat="1" applyFont="1" applyBorder="1" applyAlignment="1">
      <alignment horizontal="center"/>
    </xf>
    <xf numFmtId="10" fontId="19" fillId="0" borderId="2" xfId="0" applyNumberFormat="1" applyFont="1" applyBorder="1"/>
    <xf numFmtId="10" fontId="19" fillId="0" borderId="19" xfId="0" applyNumberFormat="1" applyFont="1" applyBorder="1"/>
    <xf numFmtId="0" fontId="20" fillId="5" borderId="0" xfId="0" applyFont="1" applyFill="1"/>
    <xf numFmtId="164" fontId="24" fillId="0" borderId="15" xfId="0" applyNumberFormat="1" applyFont="1" applyBorder="1" applyAlignment="1">
      <alignment horizontal="center"/>
    </xf>
    <xf numFmtId="164" fontId="24" fillId="0" borderId="17" xfId="0" applyNumberFormat="1" applyFont="1" applyBorder="1" applyAlignment="1">
      <alignment horizontal="center"/>
    </xf>
    <xf numFmtId="0" fontId="19" fillId="0" borderId="13" xfId="0" applyFont="1" applyBorder="1"/>
    <xf numFmtId="0" fontId="19" fillId="0" borderId="1" xfId="0" applyFont="1" applyBorder="1"/>
    <xf numFmtId="0" fontId="24" fillId="0" borderId="10" xfId="0" applyFont="1" applyBorder="1"/>
    <xf numFmtId="0" fontId="24" fillId="0" borderId="11" xfId="0" applyFont="1" applyBorder="1"/>
    <xf numFmtId="0" fontId="24" fillId="0" borderId="10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164" fontId="24" fillId="0" borderId="13" xfId="0" applyNumberFormat="1" applyFont="1" applyBorder="1" applyAlignment="1">
      <alignment horizontal="center"/>
    </xf>
    <xf numFmtId="164" fontId="24" fillId="0" borderId="14" xfId="0" applyNumberFormat="1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19" fillId="0" borderId="1" xfId="0" applyFont="1" applyBorder="1" applyAlignment="1">
      <alignment vertical="center"/>
    </xf>
    <xf numFmtId="164" fontId="19" fillId="0" borderId="1" xfId="0" applyNumberFormat="1" applyFont="1" applyBorder="1" applyAlignment="1">
      <alignment horizontal="center"/>
    </xf>
    <xf numFmtId="0" fontId="1" fillId="2" borderId="20" xfId="0" applyFont="1" applyFill="1" applyBorder="1"/>
    <xf numFmtId="0" fontId="5" fillId="2" borderId="21" xfId="0" applyFont="1" applyFill="1" applyBorder="1"/>
    <xf numFmtId="0" fontId="2" fillId="2" borderId="22" xfId="0" applyFont="1" applyFill="1" applyBorder="1"/>
    <xf numFmtId="0" fontId="2" fillId="2" borderId="21" xfId="0" applyFont="1" applyFill="1" applyBorder="1"/>
    <xf numFmtId="0" fontId="2" fillId="0" borderId="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A70024"/>
      <color rgb="FFB81F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Enrollment</a:t>
            </a:r>
            <a:r>
              <a:rPr lang="en-US" b="1" baseline="0">
                <a:latin typeface="Arial" panose="020B0604020202020204" pitchFamily="34" charset="0"/>
                <a:cs typeface="Arial" panose="020B0604020202020204" pitchFamily="34" charset="0"/>
              </a:rPr>
              <a:t> Projections</a:t>
            </a:r>
            <a:endParaRPr 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761821630604466E-2"/>
          <c:y val="0.14939101267383106"/>
          <c:w val="0.90297462817147855"/>
          <c:h val="0.721258019830854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70024"/>
            </a:solidFill>
            <a:ln>
              <a:noFill/>
            </a:ln>
            <a:effectLst/>
          </c:spPr>
          <c:invertIfNegative val="0"/>
          <c:val>
            <c:numRef>
              <c:f>'General Information'!$B$34:$F$34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5-4F43-B85B-54B28FAE1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8145600"/>
        <c:axId val="1158146080"/>
      </c:barChart>
      <c:catAx>
        <c:axId val="1158145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146080"/>
        <c:crosses val="autoZero"/>
        <c:auto val="0"/>
        <c:lblAlgn val="ctr"/>
        <c:lblOffset val="100"/>
        <c:noMultiLvlLbl val="0"/>
      </c:catAx>
      <c:valAx>
        <c:axId val="115814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14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Net</a:t>
            </a:r>
            <a:r>
              <a:rPr lang="en-US" b="1" baseline="0">
                <a:latin typeface="Arial" panose="020B0604020202020204" pitchFamily="34" charset="0"/>
                <a:cs typeface="Arial" panose="020B0604020202020204" pitchFamily="34" charset="0"/>
              </a:rPr>
              <a:t> Revenue</a:t>
            </a:r>
            <a:endParaRPr 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A7002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'General Information'!$B$71:$F$71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0-4F4D-8E30-3BC309527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41936"/>
        <c:axId val="152241648"/>
      </c:lineChart>
      <c:catAx>
        <c:axId val="1621419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41648"/>
        <c:crosses val="autoZero"/>
        <c:auto val="1"/>
        <c:lblAlgn val="ctr"/>
        <c:lblOffset val="100"/>
        <c:noMultiLvlLbl val="0"/>
      </c:catAx>
      <c:valAx>
        <c:axId val="15224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14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246480</xdr:colOff>
      <xdr:row>24</xdr:row>
      <xdr:rowOff>50131</xdr:rowOff>
    </xdr:from>
    <xdr:to>
      <xdr:col>12</xdr:col>
      <xdr:colOff>751840</xdr:colOff>
      <xdr:row>39</xdr:row>
      <xdr:rowOff>10160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C769C8-FF7A-6E42-CAFF-30A68B7A2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40941</xdr:colOff>
      <xdr:row>63</xdr:row>
      <xdr:rowOff>150403</xdr:rowOff>
    </xdr:from>
    <xdr:to>
      <xdr:col>11</xdr:col>
      <xdr:colOff>827171</xdr:colOff>
      <xdr:row>77</xdr:row>
      <xdr:rowOff>116973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2359072-BD05-BFC2-503F-94D6B0381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wu.edu/bursar/tuition-fe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3743-013D-4243-B532-6B6E49C7EB16}">
  <dimension ref="A1:AS215"/>
  <sheetViews>
    <sheetView tabSelected="1" zoomScale="125" zoomScaleNormal="125" workbookViewId="0">
      <pane ySplit="12" topLeftCell="A13" activePane="bottomLeft" state="frozen"/>
      <selection pane="bottomLeft" activeCell="A24" sqref="A24"/>
    </sheetView>
  </sheetViews>
  <sheetFormatPr baseColWidth="10" defaultColWidth="11" defaultRowHeight="16" x14ac:dyDescent="0.2"/>
  <cols>
    <col min="1" max="1" width="65.6640625" customWidth="1"/>
    <col min="2" max="2" width="15.83203125" customWidth="1"/>
    <col min="5" max="5" width="12.5" customWidth="1"/>
    <col min="13" max="13" width="12" customWidth="1"/>
    <col min="18" max="18" width="11.83203125" customWidth="1"/>
    <col min="20" max="20" width="22" customWidth="1"/>
  </cols>
  <sheetData>
    <row r="1" spans="1:45" ht="18" x14ac:dyDescent="0.2">
      <c r="A1" s="17" t="s">
        <v>0</v>
      </c>
      <c r="B1" s="17"/>
      <c r="C1" s="17"/>
      <c r="D1" s="17"/>
      <c r="E1" s="17"/>
      <c r="F1" s="17"/>
      <c r="H1" s="5" t="s">
        <v>95</v>
      </c>
      <c r="I1" s="31"/>
      <c r="J1" s="31"/>
      <c r="K1" s="31"/>
      <c r="L1" s="31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45" s="1" customFormat="1" ht="14" x14ac:dyDescent="0.15">
      <c r="A2" s="7" t="s">
        <v>99</v>
      </c>
      <c r="B2" s="8"/>
      <c r="C2" s="8"/>
      <c r="D2" s="9"/>
      <c r="E2" s="9"/>
      <c r="F2" s="9"/>
      <c r="H2" s="28" t="s">
        <v>1</v>
      </c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45" s="13" customFormat="1" ht="13" x14ac:dyDescent="0.15">
      <c r="A3" s="56" t="s">
        <v>153</v>
      </c>
      <c r="B3" s="35"/>
      <c r="C3" s="35"/>
      <c r="D3" s="35"/>
      <c r="E3" s="35"/>
      <c r="F3" s="35"/>
      <c r="G3" s="1"/>
      <c r="H3" s="88" t="s">
        <v>1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91"/>
      <c r="U3" s="91"/>
      <c r="V3" s="90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s="1" customFormat="1" ht="13" x14ac:dyDescent="0.15">
      <c r="A4" s="10" t="s">
        <v>2</v>
      </c>
      <c r="B4" s="11"/>
      <c r="C4" s="11"/>
      <c r="D4" s="11"/>
      <c r="E4" s="11"/>
      <c r="F4" s="12"/>
      <c r="H4" s="23" t="s">
        <v>3</v>
      </c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24"/>
    </row>
    <row r="5" spans="1:45" s="1" customFormat="1" ht="13" x14ac:dyDescent="0.15">
      <c r="A5" s="2" t="s">
        <v>4</v>
      </c>
      <c r="H5" s="23" t="s">
        <v>5</v>
      </c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24"/>
    </row>
    <row r="6" spans="1:45" s="1" customFormat="1" ht="13" x14ac:dyDescent="0.15">
      <c r="A6" s="2" t="s">
        <v>6</v>
      </c>
      <c r="B6" s="2" t="s">
        <v>100</v>
      </c>
      <c r="H6" s="23" t="s">
        <v>7</v>
      </c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24"/>
    </row>
    <row r="7" spans="1:45" s="1" customFormat="1" ht="13" x14ac:dyDescent="0.15">
      <c r="A7" s="2" t="s">
        <v>8</v>
      </c>
      <c r="H7" s="23" t="s">
        <v>9</v>
      </c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24"/>
    </row>
    <row r="8" spans="1:45" s="1" customFormat="1" ht="13" x14ac:dyDescent="0.15">
      <c r="A8" s="2" t="s">
        <v>10</v>
      </c>
      <c r="H8" s="23" t="s">
        <v>11</v>
      </c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24"/>
    </row>
    <row r="9" spans="1:45" s="1" customFormat="1" ht="13" x14ac:dyDescent="0.15">
      <c r="A9" s="2" t="s">
        <v>12</v>
      </c>
      <c r="H9" s="23" t="s">
        <v>13</v>
      </c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24"/>
    </row>
    <row r="10" spans="1:45" s="1" customFormat="1" ht="17.25" customHeight="1" x14ac:dyDescent="0.15">
      <c r="A10" s="36"/>
      <c r="B10" s="34"/>
      <c r="C10" s="34"/>
      <c r="D10" s="34"/>
      <c r="E10" s="34"/>
      <c r="F10" s="34"/>
      <c r="H10" s="23" t="s">
        <v>154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24"/>
    </row>
    <row r="11" spans="1:45" s="1" customFormat="1" ht="17.25" customHeight="1" x14ac:dyDescent="0.15">
      <c r="A11" s="5" t="s">
        <v>158</v>
      </c>
      <c r="B11" s="4"/>
      <c r="C11" s="4"/>
      <c r="D11" s="4"/>
      <c r="E11" s="4"/>
      <c r="F11" s="4"/>
      <c r="H11" s="25" t="s">
        <v>14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7"/>
    </row>
    <row r="12" spans="1:45" s="1" customFormat="1" ht="17.25" customHeight="1" x14ac:dyDescent="0.15">
      <c r="A12" s="2" t="s">
        <v>101</v>
      </c>
    </row>
    <row r="13" spans="1:45" s="1" customFormat="1" ht="13" x14ac:dyDescent="0.15">
      <c r="A13" s="34"/>
      <c r="B13" s="34"/>
      <c r="C13" s="34"/>
      <c r="D13" s="34"/>
      <c r="E13" s="34"/>
      <c r="F13" s="34"/>
    </row>
    <row r="14" spans="1:45" s="1" customFormat="1" ht="13" x14ac:dyDescent="0.15">
      <c r="A14" s="5" t="s">
        <v>15</v>
      </c>
      <c r="B14" s="6"/>
      <c r="C14" s="6"/>
      <c r="D14" s="6"/>
      <c r="E14" s="6"/>
      <c r="F14" s="6"/>
    </row>
    <row r="15" spans="1:45" s="1" customFormat="1" ht="13" x14ac:dyDescent="0.15">
      <c r="A15" s="2" t="s">
        <v>16</v>
      </c>
      <c r="B15" s="14" t="s">
        <v>17</v>
      </c>
      <c r="C15" s="14" t="s">
        <v>18</v>
      </c>
      <c r="D15" s="14" t="s">
        <v>19</v>
      </c>
      <c r="E15" s="14" t="s">
        <v>20</v>
      </c>
      <c r="F15" s="14" t="s">
        <v>21</v>
      </c>
      <c r="H15" s="1" t="s">
        <v>155</v>
      </c>
    </row>
    <row r="16" spans="1:45" s="1" customFormat="1" x14ac:dyDescent="0.2">
      <c r="A16" s="1" t="s">
        <v>22</v>
      </c>
      <c r="B16" s="14"/>
      <c r="C16" s="14"/>
      <c r="D16" s="14"/>
      <c r="E16" s="14"/>
      <c r="F16" s="14"/>
      <c r="H16" s="18" t="s">
        <v>23</v>
      </c>
      <c r="I16" s="18"/>
      <c r="J16" s="18"/>
    </row>
    <row r="17" spans="1:24" s="1" customFormat="1" ht="13" x14ac:dyDescent="0.15">
      <c r="A17" s="1" t="s">
        <v>24</v>
      </c>
      <c r="B17" s="14"/>
      <c r="C17" s="14"/>
      <c r="D17" s="14"/>
      <c r="E17" s="14"/>
      <c r="F17" s="14"/>
      <c r="H17" s="1" t="s">
        <v>25</v>
      </c>
    </row>
    <row r="18" spans="1:24" s="1" customFormat="1" ht="13" x14ac:dyDescent="0.15">
      <c r="A18" s="1" t="s">
        <v>26</v>
      </c>
      <c r="H18" s="1" t="s">
        <v>27</v>
      </c>
    </row>
    <row r="19" spans="1:24" s="1" customFormat="1" ht="13" x14ac:dyDescent="0.15">
      <c r="A19" s="1" t="s">
        <v>28</v>
      </c>
    </row>
    <row r="20" spans="1:24" s="1" customFormat="1" ht="13" x14ac:dyDescent="0.15">
      <c r="A20" s="1" t="s">
        <v>29</v>
      </c>
    </row>
    <row r="21" spans="1:24" s="1" customFormat="1" ht="13" x14ac:dyDescent="0.15">
      <c r="A21" s="1" t="s">
        <v>30</v>
      </c>
    </row>
    <row r="22" spans="1:24" s="1" customFormat="1" ht="13" x14ac:dyDescent="0.15">
      <c r="A22" s="1" t="s">
        <v>31</v>
      </c>
    </row>
    <row r="23" spans="1:24" s="1" customFormat="1" ht="13" x14ac:dyDescent="0.15">
      <c r="A23" s="1" t="s">
        <v>32</v>
      </c>
    </row>
    <row r="24" spans="1:24" s="1" customFormat="1" ht="13" x14ac:dyDescent="0.15">
      <c r="A24" s="1" t="s">
        <v>33</v>
      </c>
    </row>
    <row r="25" spans="1:24" s="1" customFormat="1" ht="13" x14ac:dyDescent="0.15">
      <c r="A25" s="1" t="s">
        <v>34</v>
      </c>
    </row>
    <row r="26" spans="1:24" s="1" customFormat="1" ht="13" x14ac:dyDescent="0.15">
      <c r="A26" s="2" t="s">
        <v>35</v>
      </c>
      <c r="B26" s="1">
        <f>SUM(B16:B25)</f>
        <v>0</v>
      </c>
      <c r="C26" s="1">
        <f>SUM(C16:C25)</f>
        <v>0</v>
      </c>
      <c r="D26" s="1">
        <f>SUM(D16:D25)</f>
        <v>0</v>
      </c>
      <c r="E26" s="1">
        <f>SUM(E16:E25)</f>
        <v>0</v>
      </c>
      <c r="F26" s="1">
        <f>SUM(F16:F25)</f>
        <v>0</v>
      </c>
    </row>
    <row r="27" spans="1:24" s="1" customFormat="1" ht="13" x14ac:dyDescent="0.15">
      <c r="A27" s="36"/>
      <c r="B27" s="34"/>
      <c r="C27" s="34"/>
      <c r="D27" s="34"/>
      <c r="E27" s="34"/>
      <c r="F27" s="34"/>
    </row>
    <row r="28" spans="1:24" s="1" customFormat="1" ht="13" x14ac:dyDescent="0.15">
      <c r="A28" s="5" t="s">
        <v>36</v>
      </c>
      <c r="B28" s="6"/>
      <c r="C28" s="6"/>
      <c r="D28" s="6"/>
      <c r="E28" s="6"/>
      <c r="F28" s="6"/>
    </row>
    <row r="29" spans="1:24" s="1" customFormat="1" ht="13" x14ac:dyDescent="0.15">
      <c r="A29" s="15" t="s">
        <v>16</v>
      </c>
      <c r="B29" s="14" t="s">
        <v>17</v>
      </c>
      <c r="C29" s="14" t="s">
        <v>18</v>
      </c>
      <c r="D29" s="14" t="s">
        <v>19</v>
      </c>
      <c r="E29" s="14" t="s">
        <v>20</v>
      </c>
      <c r="F29" s="14" t="s">
        <v>21</v>
      </c>
    </row>
    <row r="30" spans="1:24" s="1" customFormat="1" ht="13" x14ac:dyDescent="0.15">
      <c r="A30" s="1" t="s">
        <v>37</v>
      </c>
      <c r="N30" s="5" t="s">
        <v>96</v>
      </c>
      <c r="O30" s="5"/>
      <c r="P30" s="5"/>
      <c r="Q30" s="5"/>
      <c r="R30" s="5"/>
    </row>
    <row r="31" spans="1:24" s="1" customFormat="1" ht="13" x14ac:dyDescent="0.15">
      <c r="A31" s="1" t="s">
        <v>38</v>
      </c>
      <c r="N31" s="5" t="s">
        <v>98</v>
      </c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s="1" customFormat="1" ht="13" x14ac:dyDescent="0.15">
      <c r="A32" s="1" t="s">
        <v>39</v>
      </c>
      <c r="N32" s="5" t="s">
        <v>97</v>
      </c>
      <c r="O32" s="6"/>
      <c r="P32" s="6"/>
      <c r="Q32" s="6"/>
      <c r="R32" s="6"/>
      <c r="S32" s="6"/>
      <c r="T32" s="6"/>
    </row>
    <row r="33" spans="1:8" s="1" customFormat="1" ht="13" x14ac:dyDescent="0.15">
      <c r="A33" s="1" t="s">
        <v>40</v>
      </c>
    </row>
    <row r="34" spans="1:8" s="1" customFormat="1" ht="13" x14ac:dyDescent="0.15">
      <c r="A34" s="2" t="s">
        <v>41</v>
      </c>
      <c r="B34" s="1">
        <f>B30+B31-B32-B33</f>
        <v>0</v>
      </c>
      <c r="C34" s="1">
        <f t="shared" ref="C34:F34" si="0">C30+C31-C32-C33</f>
        <v>0</v>
      </c>
      <c r="D34" s="1">
        <f t="shared" si="0"/>
        <v>0</v>
      </c>
      <c r="E34" s="1">
        <f t="shared" si="0"/>
        <v>0</v>
      </c>
      <c r="F34" s="1">
        <f t="shared" si="0"/>
        <v>0</v>
      </c>
    </row>
    <row r="35" spans="1:8" s="1" customFormat="1" ht="13" x14ac:dyDescent="0.15">
      <c r="A35" s="34"/>
      <c r="B35" s="34"/>
      <c r="C35" s="34"/>
      <c r="D35" s="34"/>
      <c r="E35" s="34"/>
      <c r="F35" s="34"/>
    </row>
    <row r="36" spans="1:8" s="1" customFormat="1" ht="13" x14ac:dyDescent="0.15">
      <c r="A36" s="5" t="s">
        <v>42</v>
      </c>
      <c r="B36" s="6"/>
      <c r="C36" s="6"/>
      <c r="D36" s="6"/>
      <c r="E36" s="6"/>
      <c r="F36" s="6"/>
      <c r="H36" s="2"/>
    </row>
    <row r="37" spans="1:8" s="1" customFormat="1" ht="13" x14ac:dyDescent="0.15">
      <c r="A37" s="2" t="s">
        <v>16</v>
      </c>
      <c r="B37" s="14" t="s">
        <v>17</v>
      </c>
      <c r="C37" s="14" t="s">
        <v>18</v>
      </c>
      <c r="D37" s="14" t="s">
        <v>19</v>
      </c>
      <c r="E37" s="14" t="s">
        <v>20</v>
      </c>
      <c r="F37" s="14" t="s">
        <v>21</v>
      </c>
      <c r="H37" s="2"/>
    </row>
    <row r="38" spans="1:8" s="1" customFormat="1" ht="13" x14ac:dyDescent="0.15">
      <c r="A38" s="1" t="s">
        <v>102</v>
      </c>
      <c r="H38" s="19"/>
    </row>
    <row r="39" spans="1:8" s="1" customFormat="1" ht="13" x14ac:dyDescent="0.15">
      <c r="A39" s="1" t="s">
        <v>43</v>
      </c>
      <c r="H39" s="2"/>
    </row>
    <row r="40" spans="1:8" s="1" customFormat="1" ht="13" x14ac:dyDescent="0.15">
      <c r="A40" s="1" t="s">
        <v>44</v>
      </c>
      <c r="H40" s="2"/>
    </row>
    <row r="41" spans="1:8" s="1" customFormat="1" ht="13" x14ac:dyDescent="0.15">
      <c r="A41" s="1" t="s">
        <v>45</v>
      </c>
      <c r="H41" s="2"/>
    </row>
    <row r="42" spans="1:8" s="1" customFormat="1" ht="13" x14ac:dyDescent="0.15">
      <c r="A42" s="1" t="s">
        <v>46</v>
      </c>
      <c r="H42" s="2"/>
    </row>
    <row r="43" spans="1:8" s="1" customFormat="1" ht="13" x14ac:dyDescent="0.15">
      <c r="A43" s="3" t="s">
        <v>47</v>
      </c>
      <c r="H43" s="2"/>
    </row>
    <row r="44" spans="1:8" s="1" customFormat="1" ht="13" x14ac:dyDescent="0.15">
      <c r="A44" s="1" t="s">
        <v>48</v>
      </c>
    </row>
    <row r="45" spans="1:8" s="1" customFormat="1" ht="13" x14ac:dyDescent="0.15">
      <c r="A45" s="1" t="s">
        <v>49</v>
      </c>
    </row>
    <row r="46" spans="1:8" s="1" customFormat="1" ht="13" x14ac:dyDescent="0.15">
      <c r="A46" s="2" t="s">
        <v>50</v>
      </c>
      <c r="B46" s="1">
        <f>SUM(B38:B45)</f>
        <v>0</v>
      </c>
      <c r="C46" s="1">
        <f>SUM(C38:C45)</f>
        <v>0</v>
      </c>
      <c r="D46" s="1">
        <f>SUM(D38:D45)</f>
        <v>0</v>
      </c>
      <c r="E46" s="1">
        <f>SUM(E38:E45)</f>
        <v>0</v>
      </c>
      <c r="F46" s="1">
        <f>SUM(F38:F45)</f>
        <v>0</v>
      </c>
    </row>
    <row r="47" spans="1:8" s="1" customFormat="1" ht="13" x14ac:dyDescent="0.15">
      <c r="A47" s="34"/>
      <c r="B47" s="34"/>
      <c r="C47" s="34"/>
      <c r="D47" s="34"/>
      <c r="E47" s="34"/>
      <c r="F47" s="34"/>
    </row>
    <row r="48" spans="1:8" s="1" customFormat="1" ht="13" x14ac:dyDescent="0.15">
      <c r="A48" s="5" t="s">
        <v>51</v>
      </c>
      <c r="B48" s="6"/>
      <c r="C48" s="6"/>
      <c r="D48" s="6"/>
      <c r="E48" s="6"/>
      <c r="F48" s="6"/>
    </row>
    <row r="49" spans="1:6" s="1" customFormat="1" ht="13" x14ac:dyDescent="0.15">
      <c r="A49" s="15" t="s">
        <v>16</v>
      </c>
      <c r="B49" s="14" t="s">
        <v>17</v>
      </c>
      <c r="C49" s="14" t="s">
        <v>18</v>
      </c>
      <c r="D49" s="14" t="s">
        <v>19</v>
      </c>
      <c r="E49" s="14" t="s">
        <v>20</v>
      </c>
      <c r="F49" s="14" t="s">
        <v>21</v>
      </c>
    </row>
    <row r="50" spans="1:6" s="1" customFormat="1" ht="13" x14ac:dyDescent="0.15">
      <c r="A50" s="1" t="s">
        <v>52</v>
      </c>
      <c r="B50" s="16"/>
      <c r="C50" s="16"/>
      <c r="D50" s="16"/>
      <c r="E50" s="16"/>
      <c r="F50" s="16"/>
    </row>
    <row r="51" spans="1:6" s="1" customFormat="1" ht="13" x14ac:dyDescent="0.15">
      <c r="A51" s="1" t="s">
        <v>53</v>
      </c>
      <c r="B51" s="16"/>
      <c r="C51" s="16"/>
      <c r="D51" s="16"/>
      <c r="E51" s="16"/>
      <c r="F51" s="16"/>
    </row>
    <row r="52" spans="1:6" s="1" customFormat="1" ht="13" x14ac:dyDescent="0.15">
      <c r="A52" s="1" t="s">
        <v>54</v>
      </c>
      <c r="B52" s="16"/>
      <c r="C52" s="16"/>
      <c r="D52" s="16"/>
      <c r="E52" s="16"/>
      <c r="F52" s="16"/>
    </row>
    <row r="53" spans="1:6" s="1" customFormat="1" ht="13" x14ac:dyDescent="0.15">
      <c r="A53" s="1" t="s">
        <v>55</v>
      </c>
      <c r="B53" s="16"/>
      <c r="C53" s="16"/>
      <c r="D53" s="16"/>
      <c r="E53" s="16"/>
      <c r="F53" s="16"/>
    </row>
    <row r="54" spans="1:6" s="1" customFormat="1" ht="13" x14ac:dyDescent="0.15">
      <c r="A54" s="1" t="s">
        <v>56</v>
      </c>
      <c r="B54" s="16"/>
      <c r="C54" s="16"/>
      <c r="D54" s="16"/>
      <c r="E54" s="16"/>
      <c r="F54" s="16"/>
    </row>
    <row r="55" spans="1:6" s="1" customFormat="1" ht="13" x14ac:dyDescent="0.15">
      <c r="A55" s="2" t="s">
        <v>57</v>
      </c>
      <c r="B55" s="1">
        <f>SUM(B50:B54)</f>
        <v>0</v>
      </c>
      <c r="C55" s="1">
        <f>SUM(C50:C54)</f>
        <v>0</v>
      </c>
      <c r="D55" s="1">
        <f>SUM(D50:D54)</f>
        <v>0</v>
      </c>
      <c r="E55" s="1">
        <f>SUM(E50:E54)</f>
        <v>0</v>
      </c>
      <c r="F55" s="1">
        <f>SUM(F50:F54)</f>
        <v>0</v>
      </c>
    </row>
    <row r="56" spans="1:6" s="1" customFormat="1" ht="13" x14ac:dyDescent="0.15">
      <c r="A56" s="34"/>
      <c r="B56" s="34"/>
      <c r="C56" s="34"/>
      <c r="D56" s="34"/>
      <c r="E56" s="34"/>
      <c r="F56" s="34"/>
    </row>
    <row r="57" spans="1:6" s="1" customFormat="1" ht="13" x14ac:dyDescent="0.15">
      <c r="A57" s="5" t="s">
        <v>58</v>
      </c>
      <c r="B57" s="6"/>
      <c r="C57" s="6"/>
      <c r="D57" s="6"/>
      <c r="E57" s="6"/>
      <c r="F57" s="6"/>
    </row>
    <row r="58" spans="1:6" s="1" customFormat="1" ht="13" x14ac:dyDescent="0.15">
      <c r="A58" s="15" t="s">
        <v>16</v>
      </c>
      <c r="B58" s="14" t="s">
        <v>59</v>
      </c>
      <c r="C58" s="4"/>
      <c r="D58" s="4"/>
      <c r="E58" s="4"/>
      <c r="F58" s="4"/>
    </row>
    <row r="59" spans="1:6" s="1" customFormat="1" ht="13" x14ac:dyDescent="0.15">
      <c r="A59" s="1" t="s">
        <v>60</v>
      </c>
      <c r="B59" s="16"/>
      <c r="C59" s="4"/>
      <c r="D59" s="4"/>
      <c r="E59" s="4"/>
      <c r="F59" s="4"/>
    </row>
    <row r="60" spans="1:6" s="1" customFormat="1" ht="13" x14ac:dyDescent="0.15">
      <c r="A60" s="1" t="s">
        <v>61</v>
      </c>
      <c r="B60" s="16"/>
      <c r="C60" s="4"/>
      <c r="D60" s="4"/>
      <c r="E60" s="4"/>
      <c r="F60" s="4"/>
    </row>
    <row r="61" spans="1:6" s="1" customFormat="1" ht="13" x14ac:dyDescent="0.15">
      <c r="A61" s="1" t="s">
        <v>62</v>
      </c>
      <c r="B61" s="16"/>
      <c r="C61" s="4"/>
      <c r="D61" s="4"/>
      <c r="E61" s="4"/>
      <c r="F61" s="4"/>
    </row>
    <row r="62" spans="1:6" s="1" customFormat="1" ht="13" x14ac:dyDescent="0.15">
      <c r="A62" s="1" t="s">
        <v>63</v>
      </c>
      <c r="B62" s="16"/>
      <c r="C62" s="4"/>
      <c r="D62" s="4"/>
      <c r="E62" s="4"/>
      <c r="F62" s="4"/>
    </row>
    <row r="63" spans="1:6" s="1" customFormat="1" ht="13" x14ac:dyDescent="0.15">
      <c r="A63" s="1" t="s">
        <v>64</v>
      </c>
      <c r="B63" s="16"/>
      <c r="C63" s="4"/>
      <c r="D63" s="4"/>
      <c r="E63" s="4"/>
      <c r="F63" s="4"/>
    </row>
    <row r="64" spans="1:6" s="1" customFormat="1" ht="13" x14ac:dyDescent="0.15">
      <c r="A64" s="1" t="s">
        <v>65</v>
      </c>
      <c r="B64" s="16"/>
      <c r="C64" s="4"/>
      <c r="D64" s="4"/>
      <c r="E64" s="4"/>
      <c r="F64" s="4"/>
    </row>
    <row r="65" spans="1:6" s="1" customFormat="1" ht="13" x14ac:dyDescent="0.15">
      <c r="A65" s="2" t="s">
        <v>66</v>
      </c>
      <c r="B65" s="1">
        <f>SUM(B59:B64)</f>
        <v>0</v>
      </c>
      <c r="C65" s="4"/>
      <c r="D65" s="4"/>
      <c r="E65" s="4"/>
      <c r="F65" s="4"/>
    </row>
    <row r="66" spans="1:6" s="1" customFormat="1" ht="13" x14ac:dyDescent="0.15">
      <c r="A66" s="34"/>
      <c r="B66" s="34"/>
      <c r="C66" s="34"/>
      <c r="D66" s="34"/>
      <c r="E66" s="34"/>
      <c r="F66" s="34"/>
    </row>
    <row r="67" spans="1:6" s="1" customFormat="1" ht="13" x14ac:dyDescent="0.15">
      <c r="A67" s="5" t="s">
        <v>67</v>
      </c>
      <c r="B67" s="6"/>
      <c r="C67" s="6"/>
      <c r="D67" s="6"/>
      <c r="E67" s="6"/>
      <c r="F67" s="6"/>
    </row>
    <row r="68" spans="1:6" s="1" customFormat="1" ht="13" x14ac:dyDescent="0.15">
      <c r="A68" s="2" t="s">
        <v>16</v>
      </c>
      <c r="B68" s="14" t="s">
        <v>17</v>
      </c>
      <c r="C68" s="14" t="s">
        <v>18</v>
      </c>
      <c r="D68" s="14" t="s">
        <v>19</v>
      </c>
      <c r="E68" s="14" t="s">
        <v>20</v>
      </c>
      <c r="F68" s="14" t="s">
        <v>21</v>
      </c>
    </row>
    <row r="69" spans="1:6" s="1" customFormat="1" ht="13" x14ac:dyDescent="0.15">
      <c r="A69" s="2" t="s">
        <v>68</v>
      </c>
      <c r="B69" s="16">
        <f>B26</f>
        <v>0</v>
      </c>
      <c r="C69" s="16">
        <f>C26</f>
        <v>0</v>
      </c>
      <c r="D69" s="16">
        <f>D26</f>
        <v>0</v>
      </c>
      <c r="E69" s="16">
        <f>E26</f>
        <v>0</v>
      </c>
      <c r="F69" s="16">
        <f>F26</f>
        <v>0</v>
      </c>
    </row>
    <row r="70" spans="1:6" s="1" customFormat="1" ht="13" x14ac:dyDescent="0.15">
      <c r="A70" s="2" t="s">
        <v>69</v>
      </c>
      <c r="B70" s="16">
        <f>B46+B55</f>
        <v>0</v>
      </c>
      <c r="C70" s="16">
        <f>C46+C55</f>
        <v>0</v>
      </c>
      <c r="D70" s="16">
        <f>D46+D55</f>
        <v>0</v>
      </c>
      <c r="E70" s="16">
        <f>E46+E55</f>
        <v>0</v>
      </c>
      <c r="F70" s="16">
        <f>F46+F55</f>
        <v>0</v>
      </c>
    </row>
    <row r="71" spans="1:6" s="1" customFormat="1" ht="13" x14ac:dyDescent="0.15">
      <c r="A71" s="2" t="s">
        <v>70</v>
      </c>
      <c r="B71" s="16">
        <f>B69-B70</f>
        <v>0</v>
      </c>
      <c r="C71" s="16">
        <f>C69-C70</f>
        <v>0</v>
      </c>
      <c r="D71" s="16">
        <f>D69-D70</f>
        <v>0</v>
      </c>
      <c r="E71" s="16">
        <f>E69-E70</f>
        <v>0</v>
      </c>
      <c r="F71" s="16">
        <f>F69-F70</f>
        <v>0</v>
      </c>
    </row>
    <row r="72" spans="1:6" s="1" customFormat="1" ht="13" x14ac:dyDescent="0.15">
      <c r="A72" s="34"/>
      <c r="B72" s="34"/>
      <c r="C72" s="34"/>
      <c r="D72" s="34"/>
      <c r="E72" s="34"/>
      <c r="F72" s="34"/>
    </row>
    <row r="73" spans="1:6" s="1" customFormat="1" ht="13" x14ac:dyDescent="0.15">
      <c r="A73" s="5" t="s">
        <v>71</v>
      </c>
      <c r="B73" s="6"/>
      <c r="C73" s="6"/>
      <c r="D73" s="6"/>
      <c r="E73" s="6"/>
      <c r="F73" s="6"/>
    </row>
    <row r="74" spans="1:6" s="1" customFormat="1" ht="13" x14ac:dyDescent="0.15">
      <c r="A74" s="2" t="s">
        <v>16</v>
      </c>
      <c r="B74" s="14" t="s">
        <v>17</v>
      </c>
      <c r="C74" s="14" t="s">
        <v>18</v>
      </c>
      <c r="D74" s="14" t="s">
        <v>19</v>
      </c>
      <c r="E74" s="14" t="s">
        <v>20</v>
      </c>
      <c r="F74" s="14" t="s">
        <v>21</v>
      </c>
    </row>
    <row r="75" spans="1:6" s="1" customFormat="1" ht="13" x14ac:dyDescent="0.15">
      <c r="A75" s="1" t="s">
        <v>72</v>
      </c>
      <c r="B75" s="16"/>
      <c r="C75" s="16"/>
      <c r="D75" s="16"/>
      <c r="E75" s="16"/>
      <c r="F75" s="16"/>
    </row>
    <row r="76" spans="1:6" s="1" customFormat="1" ht="13" x14ac:dyDescent="0.15">
      <c r="A76" s="1" t="s">
        <v>73</v>
      </c>
      <c r="B76" s="16"/>
      <c r="C76" s="16"/>
      <c r="D76" s="16"/>
      <c r="E76" s="16"/>
      <c r="F76" s="16"/>
    </row>
    <row r="77" spans="1:6" s="1" customFormat="1" ht="13" x14ac:dyDescent="0.15">
      <c r="A77" s="1" t="s">
        <v>74</v>
      </c>
      <c r="B77" s="16"/>
      <c r="C77" s="16"/>
      <c r="D77" s="16"/>
      <c r="E77" s="16"/>
      <c r="F77" s="16"/>
    </row>
    <row r="78" spans="1:6" s="1" customFormat="1" ht="13" x14ac:dyDescent="0.15">
      <c r="A78" s="1" t="s">
        <v>75</v>
      </c>
      <c r="B78" s="16"/>
      <c r="C78" s="16"/>
      <c r="D78" s="16"/>
      <c r="E78" s="16"/>
      <c r="F78" s="16"/>
    </row>
    <row r="79" spans="1:6" s="1" customFormat="1" ht="13" x14ac:dyDescent="0.15">
      <c r="A79" s="1" t="s">
        <v>76</v>
      </c>
      <c r="B79" s="16"/>
      <c r="C79" s="16"/>
      <c r="D79" s="16"/>
      <c r="E79" s="16"/>
      <c r="F79" s="16"/>
    </row>
    <row r="80" spans="1:6" s="1" customFormat="1" ht="13" x14ac:dyDescent="0.15">
      <c r="A80" s="2" t="s">
        <v>77</v>
      </c>
      <c r="B80" s="1">
        <f>SUM(B75:B79)</f>
        <v>0</v>
      </c>
      <c r="C80" s="1">
        <f>SUM(C75:C79)</f>
        <v>0</v>
      </c>
      <c r="D80" s="1">
        <f>SUM(D75:D79)</f>
        <v>0</v>
      </c>
      <c r="E80" s="1">
        <f>SUM(E75:E79)</f>
        <v>0</v>
      </c>
      <c r="F80" s="1">
        <f>SUM(F75:F79)</f>
        <v>0</v>
      </c>
    </row>
    <row r="81" spans="1:13" s="1" customFormat="1" ht="13" x14ac:dyDescent="0.15"/>
    <row r="82" spans="1:13" s="1" customFormat="1" ht="13" x14ac:dyDescent="0.15">
      <c r="A82" s="5" t="s">
        <v>78</v>
      </c>
      <c r="B82" s="4"/>
      <c r="C82" s="4"/>
      <c r="D82" s="4"/>
      <c r="E82" s="4"/>
      <c r="F82" s="4"/>
    </row>
    <row r="83" spans="1:13" s="1" customFormat="1" ht="13" x14ac:dyDescent="0.15">
      <c r="A83" s="2" t="s">
        <v>16</v>
      </c>
      <c r="B83" s="14" t="s">
        <v>79</v>
      </c>
      <c r="C83" s="4"/>
      <c r="D83" s="4"/>
      <c r="E83" s="4"/>
      <c r="F83" s="4"/>
    </row>
    <row r="84" spans="1:13" s="1" customFormat="1" ht="13" x14ac:dyDescent="0.15">
      <c r="A84" s="2" t="s">
        <v>80</v>
      </c>
      <c r="B84" s="16"/>
      <c r="C84" s="4"/>
      <c r="D84" s="4"/>
      <c r="E84" s="4"/>
      <c r="F84" s="4"/>
    </row>
    <row r="85" spans="1:13" s="1" customFormat="1" ht="13" x14ac:dyDescent="0.15">
      <c r="A85" s="2" t="s">
        <v>81</v>
      </c>
      <c r="B85" s="16"/>
      <c r="C85" s="4"/>
      <c r="D85" s="4"/>
      <c r="E85" s="4"/>
      <c r="F85" s="4"/>
    </row>
    <row r="86" spans="1:13" s="1" customFormat="1" ht="13" x14ac:dyDescent="0.15">
      <c r="A86" s="2" t="s">
        <v>82</v>
      </c>
      <c r="B86" s="16"/>
      <c r="C86" s="4"/>
      <c r="D86" s="4"/>
      <c r="E86" s="4"/>
      <c r="F86" s="4"/>
    </row>
    <row r="87" spans="1:13" s="1" customFormat="1" ht="13" x14ac:dyDescent="0.15">
      <c r="A87" s="2" t="s">
        <v>83</v>
      </c>
      <c r="B87" s="1" t="e">
        <f>(B84/(B85+B86))</f>
        <v>#DIV/0!</v>
      </c>
      <c r="C87" s="4"/>
      <c r="D87" s="4"/>
      <c r="E87" s="4"/>
      <c r="F87" s="4"/>
    </row>
    <row r="88" spans="1:13" s="1" customFormat="1" ht="13" x14ac:dyDescent="0.15"/>
    <row r="89" spans="1:13" s="1" customFormat="1" ht="13" x14ac:dyDescent="0.15">
      <c r="A89" s="5" t="s">
        <v>84</v>
      </c>
      <c r="B89" s="6"/>
      <c r="C89" s="6"/>
      <c r="D89" s="6"/>
      <c r="E89" s="6"/>
      <c r="F89" s="6"/>
      <c r="H89" s="5" t="s">
        <v>156</v>
      </c>
      <c r="I89" s="5"/>
      <c r="J89" s="5"/>
      <c r="K89" s="5"/>
      <c r="L89" s="5"/>
      <c r="M89" s="5"/>
    </row>
    <row r="90" spans="1:13" s="1" customFormat="1" ht="13" x14ac:dyDescent="0.15">
      <c r="A90" s="20" t="s">
        <v>16</v>
      </c>
      <c r="B90" s="21" t="s">
        <v>79</v>
      </c>
      <c r="C90" s="4"/>
      <c r="D90" s="4"/>
      <c r="E90" s="4"/>
      <c r="F90" s="4"/>
    </row>
    <row r="91" spans="1:13" s="1" customFormat="1" ht="13" x14ac:dyDescent="0.15">
      <c r="A91" s="20" t="s">
        <v>85</v>
      </c>
      <c r="B91" s="22"/>
      <c r="C91" s="4"/>
      <c r="D91" s="4"/>
      <c r="E91" s="4"/>
      <c r="F91" s="4"/>
    </row>
    <row r="92" spans="1:13" s="1" customFormat="1" ht="13" x14ac:dyDescent="0.15">
      <c r="A92" s="20" t="s">
        <v>86</v>
      </c>
      <c r="B92" s="22"/>
      <c r="C92" s="4"/>
      <c r="D92" s="4"/>
      <c r="E92" s="4"/>
      <c r="F92" s="4"/>
    </row>
    <row r="93" spans="1:13" s="1" customFormat="1" ht="13" x14ac:dyDescent="0.15">
      <c r="A93" s="34"/>
      <c r="B93" s="34"/>
      <c r="C93" s="34"/>
      <c r="D93" s="34"/>
      <c r="E93" s="34"/>
      <c r="F93" s="34"/>
    </row>
    <row r="94" spans="1:13" s="1" customFormat="1" ht="13" x14ac:dyDescent="0.15">
      <c r="A94" s="5" t="s">
        <v>87</v>
      </c>
      <c r="B94" s="6"/>
      <c r="C94" s="6"/>
      <c r="D94" s="6"/>
      <c r="E94" s="6"/>
      <c r="F94" s="6"/>
    </row>
    <row r="95" spans="1:13" s="1" customFormat="1" ht="13" x14ac:dyDescent="0.15">
      <c r="A95" s="15" t="s">
        <v>88</v>
      </c>
      <c r="B95" s="15" t="s">
        <v>89</v>
      </c>
    </row>
    <row r="96" spans="1:13" s="1" customFormat="1" ht="13" x14ac:dyDescent="0.15">
      <c r="A96" s="1" t="s">
        <v>90</v>
      </c>
    </row>
    <row r="97" spans="1:1" s="1" customFormat="1" ht="13" x14ac:dyDescent="0.15">
      <c r="A97" s="1" t="s">
        <v>91</v>
      </c>
    </row>
    <row r="98" spans="1:1" s="1" customFormat="1" ht="13" x14ac:dyDescent="0.15">
      <c r="A98" s="1" t="s">
        <v>92</v>
      </c>
    </row>
    <row r="99" spans="1:1" s="1" customFormat="1" ht="13" x14ac:dyDescent="0.15">
      <c r="A99" s="1" t="s">
        <v>93</v>
      </c>
    </row>
    <row r="100" spans="1:1" s="1" customFormat="1" ht="13" x14ac:dyDescent="0.15">
      <c r="A100" s="1" t="s">
        <v>94</v>
      </c>
    </row>
    <row r="101" spans="1:1" s="1" customFormat="1" ht="13" x14ac:dyDescent="0.15">
      <c r="A101" s="2"/>
    </row>
    <row r="102" spans="1:1" s="1" customFormat="1" ht="13" x14ac:dyDescent="0.15"/>
    <row r="103" spans="1:1" s="1" customFormat="1" ht="13" x14ac:dyDescent="0.15"/>
    <row r="104" spans="1:1" s="1" customFormat="1" ht="13" x14ac:dyDescent="0.15"/>
    <row r="105" spans="1:1" s="1" customFormat="1" ht="13" x14ac:dyDescent="0.15"/>
    <row r="106" spans="1:1" s="1" customFormat="1" ht="13" x14ac:dyDescent="0.15"/>
    <row r="107" spans="1:1" s="1" customFormat="1" ht="13" x14ac:dyDescent="0.15"/>
    <row r="108" spans="1:1" s="1" customFormat="1" ht="13" x14ac:dyDescent="0.15"/>
    <row r="109" spans="1:1" s="1" customFormat="1" ht="13" x14ac:dyDescent="0.15"/>
    <row r="110" spans="1:1" s="1" customFormat="1" ht="13" x14ac:dyDescent="0.15"/>
    <row r="111" spans="1:1" s="1" customFormat="1" ht="13" x14ac:dyDescent="0.15"/>
    <row r="112" spans="1:1" s="1" customFormat="1" ht="13" x14ac:dyDescent="0.15"/>
    <row r="113" s="1" customFormat="1" ht="13" x14ac:dyDescent="0.15"/>
    <row r="114" s="1" customFormat="1" ht="13" x14ac:dyDescent="0.15"/>
    <row r="115" s="1" customFormat="1" ht="13" x14ac:dyDescent="0.15"/>
    <row r="116" s="1" customFormat="1" ht="13" x14ac:dyDescent="0.15"/>
    <row r="117" s="1" customFormat="1" ht="13" x14ac:dyDescent="0.15"/>
    <row r="118" s="1" customFormat="1" ht="13" x14ac:dyDescent="0.15"/>
    <row r="119" s="1" customFormat="1" ht="13" x14ac:dyDescent="0.15"/>
    <row r="120" s="1" customFormat="1" ht="13" x14ac:dyDescent="0.15"/>
    <row r="121" s="1" customFormat="1" ht="13" x14ac:dyDescent="0.15"/>
    <row r="122" s="1" customFormat="1" ht="13" x14ac:dyDescent="0.15"/>
    <row r="123" s="1" customFormat="1" ht="13" x14ac:dyDescent="0.15"/>
    <row r="124" s="1" customFormat="1" ht="13" x14ac:dyDescent="0.15"/>
    <row r="125" s="1" customFormat="1" ht="13" x14ac:dyDescent="0.15"/>
    <row r="126" s="1" customFormat="1" ht="13" x14ac:dyDescent="0.15"/>
    <row r="127" s="1" customFormat="1" ht="13" x14ac:dyDescent="0.15"/>
    <row r="128" s="1" customFormat="1" ht="13" x14ac:dyDescent="0.15"/>
    <row r="129" s="1" customFormat="1" ht="13" x14ac:dyDescent="0.15"/>
    <row r="130" s="1" customFormat="1" ht="13" x14ac:dyDescent="0.15"/>
    <row r="131" s="1" customFormat="1" ht="13" x14ac:dyDescent="0.15"/>
    <row r="132" s="1" customFormat="1" ht="13" x14ac:dyDescent="0.15"/>
    <row r="133" s="1" customFormat="1" ht="13" x14ac:dyDescent="0.15"/>
    <row r="134" s="1" customFormat="1" ht="13" x14ac:dyDescent="0.15"/>
    <row r="135" s="1" customFormat="1" ht="13" x14ac:dyDescent="0.15"/>
    <row r="136" s="1" customFormat="1" ht="13" x14ac:dyDescent="0.15"/>
    <row r="137" s="1" customFormat="1" ht="13" x14ac:dyDescent="0.15"/>
    <row r="138" s="1" customFormat="1" ht="13" x14ac:dyDescent="0.15"/>
    <row r="139" s="1" customFormat="1" ht="13" x14ac:dyDescent="0.15"/>
    <row r="140" s="1" customFormat="1" ht="13" x14ac:dyDescent="0.15"/>
    <row r="141" s="1" customFormat="1" ht="13" x14ac:dyDescent="0.15"/>
    <row r="142" s="1" customFormat="1" ht="13" x14ac:dyDescent="0.15"/>
    <row r="143" s="1" customFormat="1" ht="13" x14ac:dyDescent="0.15"/>
    <row r="144" s="1" customFormat="1" ht="13" x14ac:dyDescent="0.15"/>
    <row r="145" s="1" customFormat="1" ht="13" x14ac:dyDescent="0.15"/>
    <row r="146" s="1" customFormat="1" ht="13" x14ac:dyDescent="0.15"/>
    <row r="147" s="1" customFormat="1" ht="13" x14ac:dyDescent="0.15"/>
    <row r="148" s="1" customFormat="1" ht="13" x14ac:dyDescent="0.15"/>
    <row r="149" s="1" customFormat="1" ht="13" x14ac:dyDescent="0.15"/>
    <row r="150" s="1" customFormat="1" ht="13" x14ac:dyDescent="0.15"/>
    <row r="151" s="1" customFormat="1" ht="13" x14ac:dyDescent="0.15"/>
    <row r="152" s="1" customFormat="1" ht="13" x14ac:dyDescent="0.15"/>
    <row r="153" s="1" customFormat="1" ht="13" x14ac:dyDescent="0.15"/>
    <row r="154" s="1" customFormat="1" ht="13" x14ac:dyDescent="0.15"/>
    <row r="155" s="1" customFormat="1" ht="13" x14ac:dyDescent="0.15"/>
    <row r="156" s="1" customFormat="1" ht="13" x14ac:dyDescent="0.15"/>
    <row r="157" s="1" customFormat="1" ht="13" x14ac:dyDescent="0.15"/>
    <row r="158" s="1" customFormat="1" ht="13" x14ac:dyDescent="0.15"/>
    <row r="159" s="1" customFormat="1" ht="13" x14ac:dyDescent="0.15"/>
    <row r="160" s="1" customFormat="1" ht="13" x14ac:dyDescent="0.15"/>
    <row r="161" s="1" customFormat="1" ht="13" x14ac:dyDescent="0.15"/>
    <row r="162" s="1" customFormat="1" ht="13" x14ac:dyDescent="0.15"/>
    <row r="163" s="1" customFormat="1" ht="13" x14ac:dyDescent="0.15"/>
    <row r="164" s="1" customFormat="1" ht="13" x14ac:dyDescent="0.15"/>
    <row r="165" s="1" customFormat="1" ht="13" x14ac:dyDescent="0.15"/>
    <row r="166" s="1" customFormat="1" ht="13" x14ac:dyDescent="0.15"/>
    <row r="167" s="1" customFormat="1" ht="13" x14ac:dyDescent="0.15"/>
    <row r="168" s="1" customFormat="1" ht="13" x14ac:dyDescent="0.15"/>
    <row r="169" s="1" customFormat="1" ht="13" x14ac:dyDescent="0.15"/>
    <row r="170" s="1" customFormat="1" ht="13" x14ac:dyDescent="0.15"/>
    <row r="171" s="1" customFormat="1" ht="13" x14ac:dyDescent="0.15"/>
    <row r="172" s="1" customFormat="1" ht="13" x14ac:dyDescent="0.15"/>
    <row r="173" s="1" customFormat="1" ht="13" x14ac:dyDescent="0.15"/>
    <row r="174" s="1" customFormat="1" ht="13" x14ac:dyDescent="0.15"/>
    <row r="175" s="1" customFormat="1" ht="13" x14ac:dyDescent="0.15"/>
    <row r="176" s="1" customFormat="1" ht="13" x14ac:dyDescent="0.15"/>
    <row r="177" s="1" customFormat="1" ht="13" x14ac:dyDescent="0.15"/>
    <row r="178" s="1" customFormat="1" ht="13" x14ac:dyDescent="0.15"/>
    <row r="179" s="1" customFormat="1" ht="13" x14ac:dyDescent="0.15"/>
    <row r="180" s="1" customFormat="1" ht="13" x14ac:dyDescent="0.15"/>
    <row r="181" s="1" customFormat="1" ht="13" x14ac:dyDescent="0.15"/>
    <row r="182" s="1" customFormat="1" ht="13" x14ac:dyDescent="0.15"/>
    <row r="183" s="1" customFormat="1" ht="13" x14ac:dyDescent="0.15"/>
    <row r="184" s="1" customFormat="1" ht="13" x14ac:dyDescent="0.15"/>
    <row r="185" s="1" customFormat="1" ht="13" x14ac:dyDescent="0.15"/>
    <row r="186" s="1" customFormat="1" ht="13" x14ac:dyDescent="0.15"/>
    <row r="187" s="1" customFormat="1" ht="13" x14ac:dyDescent="0.15"/>
    <row r="188" s="1" customFormat="1" ht="13" x14ac:dyDescent="0.15"/>
    <row r="189" s="1" customFormat="1" ht="13" x14ac:dyDescent="0.15"/>
    <row r="190" s="1" customFormat="1" ht="13" x14ac:dyDescent="0.15"/>
    <row r="191" s="1" customFormat="1" ht="13" x14ac:dyDescent="0.15"/>
    <row r="192" s="1" customFormat="1" ht="13" x14ac:dyDescent="0.15"/>
    <row r="193" s="1" customFormat="1" ht="13" x14ac:dyDescent="0.15"/>
    <row r="194" s="1" customFormat="1" ht="13" x14ac:dyDescent="0.15"/>
    <row r="195" s="1" customFormat="1" ht="13" x14ac:dyDescent="0.15"/>
    <row r="196" s="1" customFormat="1" ht="13" x14ac:dyDescent="0.15"/>
    <row r="197" s="1" customFormat="1" ht="13" x14ac:dyDescent="0.15"/>
    <row r="198" s="1" customFormat="1" ht="13" x14ac:dyDescent="0.15"/>
    <row r="199" s="1" customFormat="1" ht="13" x14ac:dyDescent="0.15"/>
    <row r="200" s="1" customFormat="1" ht="13" x14ac:dyDescent="0.15"/>
    <row r="201" s="1" customFormat="1" ht="13" x14ac:dyDescent="0.15"/>
    <row r="202" s="1" customFormat="1" ht="13" x14ac:dyDescent="0.15"/>
    <row r="203" s="1" customFormat="1" ht="13" x14ac:dyDescent="0.15"/>
    <row r="204" s="1" customFormat="1" ht="13" x14ac:dyDescent="0.15"/>
    <row r="205" s="1" customFormat="1" ht="13" x14ac:dyDescent="0.15"/>
    <row r="206" s="1" customFormat="1" ht="13" x14ac:dyDescent="0.15"/>
    <row r="207" s="1" customFormat="1" ht="13" x14ac:dyDescent="0.15"/>
    <row r="208" s="1" customFormat="1" ht="13" x14ac:dyDescent="0.15"/>
    <row r="209" s="1" customFormat="1" ht="13" x14ac:dyDescent="0.15"/>
    <row r="210" s="1" customFormat="1" ht="13" x14ac:dyDescent="0.15"/>
    <row r="211" s="1" customFormat="1" ht="13" x14ac:dyDescent="0.15"/>
    <row r="212" s="1" customFormat="1" ht="13" x14ac:dyDescent="0.15"/>
    <row r="213" s="1" customFormat="1" ht="13" x14ac:dyDescent="0.15"/>
    <row r="214" s="1" customFormat="1" ht="13" x14ac:dyDescent="0.15"/>
    <row r="215" s="1" customFormat="1" ht="13" x14ac:dyDescent="0.15"/>
  </sheetData>
  <hyperlinks>
    <hyperlink ref="H16:J16" r:id="rId1" display="Visit TWU Tuition and Fees webpage for more information and updates" xr:uid="{808C4BDD-1C41-FB4E-94A3-20198A48565C}"/>
  </hyperlinks>
  <pageMargins left="0.7" right="0.7" top="0.75" bottom="0.75" header="0.3" footer="0.3"/>
  <pageSetup orientation="landscape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B5362-8ABB-8045-AC1A-842C2B32DDFC}">
  <dimension ref="A1:F20"/>
  <sheetViews>
    <sheetView zoomScale="125" zoomScaleNormal="125" workbookViewId="0">
      <selection activeCell="C29" sqref="C29"/>
    </sheetView>
  </sheetViews>
  <sheetFormatPr baseColWidth="10" defaultColWidth="10.6640625" defaultRowHeight="16" x14ac:dyDescent="0.2"/>
  <cols>
    <col min="1" max="1" width="35.83203125" customWidth="1"/>
    <col min="2" max="2" width="42" customWidth="1"/>
    <col min="3" max="3" width="11" customWidth="1"/>
    <col min="4" max="4" width="17.83203125" customWidth="1"/>
    <col min="5" max="5" width="40.33203125" customWidth="1"/>
    <col min="6" max="6" width="45.5" bestFit="1" customWidth="1"/>
  </cols>
  <sheetData>
    <row r="1" spans="1:6" s="39" customFormat="1" ht="21" customHeight="1" x14ac:dyDescent="0.25">
      <c r="A1" s="17" t="s">
        <v>0</v>
      </c>
      <c r="B1" s="17"/>
      <c r="C1" s="17"/>
      <c r="D1" s="17"/>
      <c r="E1" s="17"/>
      <c r="F1" s="42"/>
    </row>
    <row r="2" spans="1:6" x14ac:dyDescent="0.2">
      <c r="A2" s="30" t="s">
        <v>99</v>
      </c>
      <c r="B2" s="38"/>
      <c r="C2" s="38"/>
      <c r="D2" s="38"/>
      <c r="E2" s="38"/>
      <c r="F2" s="40"/>
    </row>
    <row r="3" spans="1:6" s="1" customFormat="1" ht="13" x14ac:dyDescent="0.15">
      <c r="A3" s="56" t="s">
        <v>157</v>
      </c>
      <c r="B3" s="34"/>
      <c r="C3" s="34"/>
      <c r="D3" s="34"/>
      <c r="E3" s="34"/>
      <c r="F3" s="34"/>
    </row>
    <row r="4" spans="1:6" x14ac:dyDescent="0.2">
      <c r="A4" s="30" t="s">
        <v>109</v>
      </c>
      <c r="B4" s="30"/>
      <c r="C4" s="32"/>
      <c r="D4" s="32"/>
      <c r="E4" s="32"/>
      <c r="F4" s="32"/>
    </row>
    <row r="5" spans="1:6" x14ac:dyDescent="0.2">
      <c r="A5" s="48" t="s">
        <v>16</v>
      </c>
      <c r="B5" s="48" t="s">
        <v>103</v>
      </c>
      <c r="C5" s="47" t="s">
        <v>112</v>
      </c>
    </row>
    <row r="6" spans="1:6" x14ac:dyDescent="0.2">
      <c r="A6" s="49" t="s">
        <v>113</v>
      </c>
      <c r="B6" s="50"/>
      <c r="C6" s="33" t="s">
        <v>104</v>
      </c>
    </row>
    <row r="7" spans="1:6" x14ac:dyDescent="0.2">
      <c r="A7" s="51" t="s">
        <v>106</v>
      </c>
      <c r="B7" s="49"/>
    </row>
    <row r="8" spans="1:6" x14ac:dyDescent="0.2">
      <c r="A8" s="51" t="s">
        <v>107</v>
      </c>
      <c r="B8" s="49"/>
      <c r="C8" s="47" t="s">
        <v>114</v>
      </c>
    </row>
    <row r="9" spans="1:6" x14ac:dyDescent="0.2">
      <c r="A9" s="51" t="s">
        <v>108</v>
      </c>
      <c r="B9" s="49"/>
      <c r="C9" s="37" t="s">
        <v>110</v>
      </c>
      <c r="D9" s="37"/>
      <c r="E9" s="37"/>
      <c r="F9" s="37"/>
    </row>
    <row r="10" spans="1:6" x14ac:dyDescent="0.2">
      <c r="A10" s="51" t="s">
        <v>105</v>
      </c>
      <c r="B10" s="49"/>
      <c r="C10" s="33" t="s">
        <v>111</v>
      </c>
    </row>
    <row r="11" spans="1:6" x14ac:dyDescent="0.2">
      <c r="A11" s="33" t="s">
        <v>115</v>
      </c>
      <c r="B11" s="37"/>
      <c r="C11" s="33"/>
    </row>
    <row r="12" spans="1:6" x14ac:dyDescent="0.2">
      <c r="A12" s="45"/>
      <c r="B12" s="45"/>
      <c r="C12" s="45"/>
      <c r="D12" s="45"/>
      <c r="E12" s="45"/>
      <c r="F12" s="45"/>
    </row>
    <row r="13" spans="1:6" x14ac:dyDescent="0.2">
      <c r="A13" s="30" t="s">
        <v>116</v>
      </c>
      <c r="B13" s="52"/>
      <c r="C13" s="52"/>
      <c r="D13" s="52"/>
      <c r="E13" s="52"/>
      <c r="F13" s="32"/>
    </row>
    <row r="14" spans="1:6" x14ac:dyDescent="0.2">
      <c r="A14" s="53" t="s">
        <v>118</v>
      </c>
      <c r="B14" s="44"/>
      <c r="C14" s="44"/>
      <c r="D14" s="44"/>
      <c r="E14" s="44"/>
    </row>
    <row r="15" spans="1:6" s="46" customFormat="1" ht="14" x14ac:dyDescent="0.2">
      <c r="A15" s="54" t="s">
        <v>117</v>
      </c>
      <c r="B15" s="2" t="s">
        <v>119</v>
      </c>
    </row>
    <row r="16" spans="1:6" s="1" customFormat="1" ht="13" x14ac:dyDescent="0.15">
      <c r="A16" s="19" t="s">
        <v>120</v>
      </c>
      <c r="B16" s="1" t="s">
        <v>120</v>
      </c>
    </row>
    <row r="17" spans="1:5" s="1" customFormat="1" ht="13" x14ac:dyDescent="0.15">
      <c r="A17" s="19" t="s">
        <v>120</v>
      </c>
      <c r="B17" s="1" t="s">
        <v>121</v>
      </c>
    </row>
    <row r="18" spans="1:5" s="1" customFormat="1" ht="13" x14ac:dyDescent="0.15">
      <c r="A18" s="19" t="s">
        <v>120</v>
      </c>
      <c r="B18" s="1" t="s">
        <v>122</v>
      </c>
      <c r="E18" s="19"/>
    </row>
    <row r="19" spans="1:5" s="1" customFormat="1" ht="13" x14ac:dyDescent="0.15">
      <c r="A19" s="19" t="s">
        <v>120</v>
      </c>
      <c r="E19" s="19"/>
    </row>
    <row r="20" spans="1:5" s="46" customFormat="1" ht="14" x14ac:dyDescent="0.2">
      <c r="A20" s="19" t="s">
        <v>122</v>
      </c>
      <c r="E20" s="55"/>
    </row>
  </sheetData>
  <phoneticPr fontId="2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8D34D-071F-A34D-A4BE-F782246FFFF3}">
  <dimension ref="A1:P23"/>
  <sheetViews>
    <sheetView zoomScale="125" zoomScaleNormal="125" workbookViewId="0">
      <selection activeCell="F30" sqref="F30"/>
    </sheetView>
  </sheetViews>
  <sheetFormatPr baseColWidth="10" defaultColWidth="10.6640625" defaultRowHeight="16" x14ac:dyDescent="0.2"/>
  <cols>
    <col min="1" max="1" width="10.83203125" customWidth="1"/>
    <col min="2" max="2" width="14.33203125" customWidth="1"/>
    <col min="3" max="3" width="14.1640625" customWidth="1"/>
    <col min="4" max="5" width="14.33203125" bestFit="1" customWidth="1"/>
    <col min="6" max="7" width="14.33203125" customWidth="1"/>
    <col min="9" max="13" width="13.33203125" customWidth="1"/>
    <col min="15" max="15" width="13.33203125" customWidth="1"/>
  </cols>
  <sheetData>
    <row r="1" spans="1:16" s="39" customFormat="1" ht="21" customHeight="1" x14ac:dyDescent="0.25">
      <c r="A1" s="17" t="s">
        <v>0</v>
      </c>
      <c r="B1" s="17"/>
      <c r="C1" s="17"/>
      <c r="D1" s="17"/>
      <c r="E1" s="17"/>
      <c r="F1" s="42"/>
      <c r="G1" s="41"/>
      <c r="H1" s="41"/>
      <c r="I1" s="41"/>
      <c r="J1" s="41"/>
      <c r="K1" s="41"/>
      <c r="L1" s="41"/>
      <c r="M1" s="41"/>
      <c r="N1" s="41"/>
      <c r="O1" s="41"/>
    </row>
    <row r="2" spans="1:16" x14ac:dyDescent="0.2">
      <c r="A2" s="30" t="s">
        <v>99</v>
      </c>
      <c r="B2" s="38"/>
      <c r="C2" s="38"/>
      <c r="D2" s="38"/>
      <c r="E2" s="38"/>
      <c r="F2" s="40"/>
      <c r="G2" s="32"/>
      <c r="H2" s="32"/>
      <c r="I2" s="32"/>
      <c r="J2" s="32"/>
      <c r="K2" s="32"/>
      <c r="L2" s="32"/>
      <c r="M2" s="32"/>
      <c r="N2" s="32"/>
      <c r="O2" s="32"/>
    </row>
    <row r="3" spans="1:16" s="37" customFormat="1" x14ac:dyDescent="0.2">
      <c r="A3" s="58" t="s">
        <v>157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6" x14ac:dyDescent="0.2">
      <c r="A4" s="47" t="s">
        <v>139</v>
      </c>
      <c r="N4" s="45"/>
      <c r="O4" s="45"/>
    </row>
    <row r="5" spans="1:16" s="1" customFormat="1" ht="13" x14ac:dyDescent="0.15">
      <c r="A5" s="2" t="s">
        <v>123</v>
      </c>
      <c r="N5" s="34"/>
      <c r="O5" s="34"/>
      <c r="P5" s="2"/>
    </row>
    <row r="6" spans="1:16" x14ac:dyDescent="0.2">
      <c r="A6" s="2" t="s">
        <v>124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N6" s="45"/>
      <c r="O6" s="45"/>
      <c r="P6" s="44"/>
    </row>
    <row r="7" spans="1:16" s="37" customFormat="1" x14ac:dyDescent="0.2">
      <c r="A7" s="84" t="s">
        <v>125</v>
      </c>
      <c r="B7" s="84"/>
      <c r="C7" s="85" t="s">
        <v>130</v>
      </c>
      <c r="D7" s="85"/>
      <c r="E7" s="85"/>
      <c r="F7" s="85" t="s">
        <v>131</v>
      </c>
      <c r="G7" s="85"/>
      <c r="H7" s="85"/>
      <c r="I7" s="59" t="s">
        <v>132</v>
      </c>
      <c r="J7" s="59" t="s">
        <v>133</v>
      </c>
      <c r="K7" s="59" t="s">
        <v>134</v>
      </c>
      <c r="L7" s="59" t="s">
        <v>135</v>
      </c>
      <c r="M7" s="67" t="s">
        <v>136</v>
      </c>
      <c r="N7" s="85" t="s">
        <v>137</v>
      </c>
      <c r="O7" s="85"/>
    </row>
    <row r="8" spans="1:16" s="37" customFormat="1" x14ac:dyDescent="0.2">
      <c r="A8" s="77" t="s">
        <v>126</v>
      </c>
      <c r="B8" s="77"/>
      <c r="C8" s="86"/>
      <c r="D8" s="86"/>
      <c r="E8" s="86"/>
      <c r="F8" s="77"/>
      <c r="G8" s="77"/>
      <c r="H8" s="77"/>
      <c r="I8" s="60"/>
      <c r="J8" s="60"/>
      <c r="K8" s="60"/>
      <c r="L8" s="60"/>
      <c r="M8" s="68"/>
      <c r="N8" s="87"/>
      <c r="O8" s="87"/>
    </row>
    <row r="9" spans="1:16" s="37" customFormat="1" x14ac:dyDescent="0.2">
      <c r="A9" s="77" t="s">
        <v>127</v>
      </c>
      <c r="B9" s="77"/>
      <c r="C9" s="86"/>
      <c r="D9" s="86"/>
      <c r="E9" s="86"/>
      <c r="F9" s="77"/>
      <c r="G9" s="77"/>
      <c r="H9" s="77"/>
      <c r="I9" s="60"/>
      <c r="J9" s="60"/>
      <c r="K9" s="60"/>
      <c r="L9" s="60"/>
      <c r="M9" s="68"/>
      <c r="N9" s="87"/>
      <c r="O9" s="87"/>
    </row>
    <row r="10" spans="1:16" s="37" customFormat="1" x14ac:dyDescent="0.2">
      <c r="A10" s="49" t="s">
        <v>128</v>
      </c>
      <c r="B10" s="49"/>
      <c r="C10" s="86"/>
      <c r="D10" s="86"/>
      <c r="E10" s="86"/>
      <c r="F10" s="77"/>
      <c r="G10" s="77"/>
      <c r="H10" s="77"/>
      <c r="I10" s="60"/>
      <c r="J10" s="60"/>
      <c r="K10" s="60"/>
      <c r="L10" s="60"/>
      <c r="M10" s="68"/>
      <c r="N10" s="87"/>
      <c r="O10" s="87"/>
    </row>
    <row r="11" spans="1:16" s="37" customFormat="1" x14ac:dyDescent="0.2">
      <c r="A11" s="49" t="s">
        <v>129</v>
      </c>
      <c r="B11" s="49"/>
      <c r="C11" s="86"/>
      <c r="D11" s="86"/>
      <c r="E11" s="86"/>
      <c r="F11" s="77"/>
      <c r="G11" s="77"/>
      <c r="H11" s="77"/>
      <c r="I11" s="60"/>
      <c r="J11" s="60"/>
      <c r="K11" s="60"/>
      <c r="L11" s="60"/>
      <c r="M11" s="68"/>
      <c r="N11" s="87"/>
      <c r="O11" s="87"/>
    </row>
    <row r="12" spans="1:16" s="37" customFormat="1" x14ac:dyDescent="0.2">
      <c r="A12" s="49" t="s">
        <v>129</v>
      </c>
      <c r="B12" s="49"/>
      <c r="C12" s="86"/>
      <c r="D12" s="86"/>
      <c r="E12" s="86"/>
      <c r="F12" s="77"/>
      <c r="G12" s="77"/>
      <c r="H12" s="77"/>
      <c r="I12" s="60"/>
      <c r="J12" s="60"/>
      <c r="K12" s="60"/>
      <c r="L12" s="60"/>
      <c r="M12" s="68"/>
      <c r="N12" s="87"/>
      <c r="O12" s="87"/>
    </row>
    <row r="13" spans="1:16" s="37" customFormat="1" x14ac:dyDescent="0.2">
      <c r="A13" s="58" t="s">
        <v>141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spans="1:16" s="37" customFormat="1" x14ac:dyDescent="0.2">
      <c r="A14" s="58" t="s">
        <v>138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</row>
    <row r="15" spans="1:16" s="37" customFormat="1" x14ac:dyDescent="0.2">
      <c r="A15" s="58" t="s">
        <v>140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</row>
    <row r="16" spans="1:16" s="37" customFormat="1" x14ac:dyDescent="0.2">
      <c r="A16" s="58" t="s">
        <v>142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</row>
    <row r="17" spans="1:15" s="37" customFormat="1" x14ac:dyDescent="0.2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5" s="37" customFormat="1" ht="17" thickBot="1" x14ac:dyDescent="0.25">
      <c r="A18" s="30" t="s">
        <v>143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s="37" customFormat="1" x14ac:dyDescent="0.2">
      <c r="A19" s="78" t="s">
        <v>16</v>
      </c>
      <c r="B19" s="79"/>
      <c r="C19" s="61" t="s">
        <v>144</v>
      </c>
      <c r="D19" s="61" t="s">
        <v>144</v>
      </c>
      <c r="E19" s="61" t="s">
        <v>144</v>
      </c>
      <c r="F19" s="61" t="s">
        <v>144</v>
      </c>
      <c r="G19" s="69" t="s">
        <v>144</v>
      </c>
      <c r="H19" s="80" t="s">
        <v>148</v>
      </c>
      <c r="I19" s="81"/>
      <c r="J19" s="43"/>
      <c r="K19" s="58" t="s">
        <v>112</v>
      </c>
      <c r="L19" s="73"/>
      <c r="M19" s="73"/>
      <c r="N19" s="73"/>
      <c r="O19" s="73"/>
    </row>
    <row r="20" spans="1:15" s="37" customFormat="1" x14ac:dyDescent="0.2">
      <c r="A20" s="76" t="s">
        <v>145</v>
      </c>
      <c r="B20" s="77"/>
      <c r="C20" s="64"/>
      <c r="D20" s="64"/>
      <c r="E20" s="64"/>
      <c r="F20" s="64"/>
      <c r="G20" s="70"/>
      <c r="H20" s="82"/>
      <c r="I20" s="83"/>
      <c r="J20" s="43"/>
      <c r="K20" s="73" t="s">
        <v>149</v>
      </c>
      <c r="L20" s="73"/>
      <c r="M20" s="73"/>
      <c r="N20" s="73"/>
      <c r="O20" s="73"/>
    </row>
    <row r="21" spans="1:15" s="37" customFormat="1" x14ac:dyDescent="0.2">
      <c r="A21" s="76" t="s">
        <v>146</v>
      </c>
      <c r="B21" s="77"/>
      <c r="C21" s="65"/>
      <c r="D21" s="65"/>
      <c r="E21" s="65"/>
      <c r="F21" s="65"/>
      <c r="G21" s="71"/>
      <c r="H21" s="82"/>
      <c r="I21" s="83"/>
      <c r="J21" s="43"/>
      <c r="K21" s="73" t="s">
        <v>150</v>
      </c>
      <c r="L21" s="73"/>
      <c r="M21" s="73"/>
      <c r="N21" s="73"/>
      <c r="O21" s="73"/>
    </row>
    <row r="22" spans="1:15" s="37" customFormat="1" x14ac:dyDescent="0.2">
      <c r="A22" s="76" t="s">
        <v>147</v>
      </c>
      <c r="B22" s="77"/>
      <c r="C22" s="65"/>
      <c r="D22" s="65"/>
      <c r="E22" s="65"/>
      <c r="F22" s="65"/>
      <c r="G22" s="71"/>
      <c r="H22" s="82"/>
      <c r="I22" s="83"/>
      <c r="J22" s="43"/>
      <c r="K22" s="73" t="s">
        <v>151</v>
      </c>
      <c r="L22" s="73"/>
      <c r="M22" s="73"/>
      <c r="N22" s="73"/>
      <c r="O22" s="73"/>
    </row>
    <row r="23" spans="1:15" s="37" customFormat="1" ht="17" thickBot="1" x14ac:dyDescent="0.25">
      <c r="A23" s="62" t="s">
        <v>147</v>
      </c>
      <c r="B23" s="63"/>
      <c r="C23" s="66"/>
      <c r="D23" s="66"/>
      <c r="E23" s="66"/>
      <c r="F23" s="66"/>
      <c r="G23" s="72"/>
      <c r="H23" s="74"/>
      <c r="I23" s="75"/>
      <c r="J23" s="43"/>
      <c r="K23" s="73" t="s">
        <v>152</v>
      </c>
      <c r="L23" s="73"/>
      <c r="M23" s="73"/>
      <c r="N23" s="73"/>
      <c r="O23" s="73"/>
    </row>
  </sheetData>
  <mergeCells count="30">
    <mergeCell ref="C10:E10"/>
    <mergeCell ref="C11:E11"/>
    <mergeCell ref="C12:E12"/>
    <mergeCell ref="A8:B8"/>
    <mergeCell ref="A9:B9"/>
    <mergeCell ref="A7:B7"/>
    <mergeCell ref="C7:E7"/>
    <mergeCell ref="C8:E8"/>
    <mergeCell ref="C9:E9"/>
    <mergeCell ref="N12:O12"/>
    <mergeCell ref="F7:H7"/>
    <mergeCell ref="F8:H8"/>
    <mergeCell ref="F9:H9"/>
    <mergeCell ref="F10:H10"/>
    <mergeCell ref="F11:H11"/>
    <mergeCell ref="F12:H12"/>
    <mergeCell ref="N7:O7"/>
    <mergeCell ref="N8:O8"/>
    <mergeCell ref="N9:O9"/>
    <mergeCell ref="N10:O10"/>
    <mergeCell ref="N11:O11"/>
    <mergeCell ref="H23:I23"/>
    <mergeCell ref="A22:B22"/>
    <mergeCell ref="A20:B20"/>
    <mergeCell ref="A21:B21"/>
    <mergeCell ref="A19:B19"/>
    <mergeCell ref="H19:I19"/>
    <mergeCell ref="H20:I20"/>
    <mergeCell ref="H21:I21"/>
    <mergeCell ref="H22:I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Information</vt:lpstr>
      <vt:lpstr>Program Design</vt:lpstr>
      <vt:lpstr>Faculty_Staff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Figueroa, Jorge</dc:creator>
  <cp:keywords/>
  <dc:description/>
  <cp:lastModifiedBy>Figueroa, Jorge</cp:lastModifiedBy>
  <cp:revision/>
  <dcterms:created xsi:type="dcterms:W3CDTF">2024-12-19T15:50:42Z</dcterms:created>
  <dcterms:modified xsi:type="dcterms:W3CDTF">2025-02-05T16:50:46Z</dcterms:modified>
  <cp:category/>
  <cp:contentStatus/>
</cp:coreProperties>
</file>